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<sst xmlns="http://schemas.openxmlformats.org/spreadsheetml/2006/main" count="87" uniqueCount="66">
  <si>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Изменения в бюджет городского поселения «Город Балей»</t>
  </si>
  <si>
    <t>Расходы:</t>
  </si>
  <si>
    <t>Согласовано:</t>
  </si>
  <si>
    <t>Всего доходов</t>
  </si>
  <si>
    <t>Итого</t>
  </si>
  <si>
    <t>Всего расходов</t>
  </si>
  <si>
    <t>МКУ ХОУК</t>
  </si>
  <si>
    <t>Отдел культуры</t>
  </si>
  <si>
    <t>Доходы</t>
  </si>
  <si>
    <t>Наименование доходов</t>
  </si>
  <si>
    <t>Межбюджетные трансферты</t>
  </si>
  <si>
    <t>Совет городского поселения</t>
  </si>
  <si>
    <t xml:space="preserve">                 </t>
  </si>
  <si>
    <r>
      <t xml:space="preserve">Итого </t>
    </r>
    <r>
      <rPr>
        <sz val="12"/>
        <rFont val="Times New Roman"/>
        <family val="1"/>
      </rPr>
      <t xml:space="preserve"> </t>
    </r>
  </si>
  <si>
    <t>Код доходов</t>
  </si>
  <si>
    <t>Сумма</t>
  </si>
  <si>
    <t>Отдел финансового планирования</t>
  </si>
  <si>
    <t>Субсидии</t>
  </si>
  <si>
    <t>Дотация</t>
  </si>
  <si>
    <t>Собственные доходы</t>
  </si>
  <si>
    <t>Администрация</t>
  </si>
  <si>
    <t>802-202-45160-13-0000-150</t>
  </si>
  <si>
    <t>802-0409-0000035201-244-225</t>
  </si>
  <si>
    <t>802-116-07010-13-0000-140</t>
  </si>
  <si>
    <t>Увеличение собственных дохоходов за счет возмещения ущерба в бюджет городского поселения "Город Балей"</t>
  </si>
  <si>
    <t>Увеличение расходной части бюджета за счет остатка  на 01.01.2024г.</t>
  </si>
  <si>
    <t>Увеличение расходной части бюджета за ИМБТ для ремонта котельной участника СВО</t>
  </si>
  <si>
    <t>802-0113-0000007005-244-225</t>
  </si>
  <si>
    <t>802-0113-0000007005-244-346</t>
  </si>
  <si>
    <t>Увеличение  расходной части бюджета за счет ИМБТ на приобретение материалов для ремонта котельной участника СВО</t>
  </si>
  <si>
    <t xml:space="preserve">                                 от "    " февраля 2024 года № </t>
  </si>
  <si>
    <t>ВРИО Главы городского поселения "Город Балей"</t>
  </si>
  <si>
    <t>В.В. Квятков</t>
  </si>
  <si>
    <t>802-202-25555-13-0000-150</t>
  </si>
  <si>
    <t>802-202-254531-13-0000-150</t>
  </si>
  <si>
    <t>Увеличение доходной части бюджета городского поселения "Город Балей" за счет субсидии на формирование комфортной городской среды</t>
  </si>
  <si>
    <t>Увеличение доходной части бюджета городского поселения "Город Балей" за счет субсидии на создание виртуального концертного зала</t>
  </si>
  <si>
    <t>802-0503-000F255550-244-225</t>
  </si>
  <si>
    <t>Увеличение расходной части бюджета городского поселения "Город Балей" за счет субсидии на формирование комфортной городской среды</t>
  </si>
  <si>
    <t>804-0801-000А354530-243-225</t>
  </si>
  <si>
    <t>182-101-020100-11-000-110</t>
  </si>
  <si>
    <t xml:space="preserve">Увеличение собственных доходов за счет увеличения  НДФЛ </t>
  </si>
  <si>
    <t>802-0412-0000034003-244-226</t>
  </si>
  <si>
    <t>802-0113-0000092030-831-291</t>
  </si>
  <si>
    <t>802-0113-0000092030-247-223</t>
  </si>
  <si>
    <t>804-0801-0000044099-247-223</t>
  </si>
  <si>
    <t>802-0102-0000020300-121-211</t>
  </si>
  <si>
    <t>802-0113-0000092030-111-211</t>
  </si>
  <si>
    <t>804-0801-0000044099-111-211</t>
  </si>
  <si>
    <t>Увеличение расходной части бюджета за счет передвижек с прочих расходов</t>
  </si>
  <si>
    <t xml:space="preserve">Уменьшение расходной части бюдета на коммунальные услуги </t>
  </si>
  <si>
    <t>Увеличение расходной части бюджета за счет увеличения собственных доходов</t>
  </si>
  <si>
    <t>Увеличение расходной части бюджета за счет передвежек с прочих расходов</t>
  </si>
  <si>
    <t xml:space="preserve">Увеличение доходной части бюджета за счет  ИМБТ, для ремонта котельной  участника СВО- 170000,00 приобритение материалов для  ремонта котельной участника СВО  -10000,00 </t>
  </si>
  <si>
    <t>182-101-02030011-000-110</t>
  </si>
  <si>
    <t>182-101-02080011-000-110</t>
  </si>
  <si>
    <t>182-101-02140011-000-110</t>
  </si>
  <si>
    <t>182-106-01030131-000-110</t>
  </si>
  <si>
    <t>182-106-06046131-000-110</t>
  </si>
  <si>
    <t>802-0113-0000092030-242-221</t>
  </si>
  <si>
    <t>802-1001-0000049101-312-264</t>
  </si>
  <si>
    <t>802-0113-0000092030-852-291</t>
  </si>
  <si>
    <t>802-0501-0000035002-414-310</t>
  </si>
  <si>
    <t>Увеличение расходной части бюджета за счет собственных доходов</t>
  </si>
  <si>
    <t>Увеличение собственных доходов за счет увеличения налога на имущество</t>
  </si>
  <si>
    <t>Увеличение собственных доходов за счет земельного налога с физ.лиц.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</si>
</sst>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&quot;р.&quot;;[Red]#,##0&quot;р.&quot;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5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6D9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7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5" fillId="38" borderId="11" xfId="0" applyNumberFormat="1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center" wrapText="1"/>
    </xf>
    <xf numFmtId="2" fontId="4" fillId="6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37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1">
      <selection activeCell="C23" sqref="C23:E23"/>
    </sheetView>
  </sheetViews>
  <sheetFormatPr defaultColWidth="9.00390625" defaultRowHeight="12.75"/>
  <cols>
    <col min="1" max="1" width="33.00390625" style="0" customWidth="1"/>
    <col min="2" max="2" width="18.25390625" style="0" customWidth="1"/>
    <col min="5" max="5" width="21.125" style="0" customWidth="1"/>
    <col min="6" max="6" width="10.00390625" style="0" customWidth="1"/>
    <col min="7" max="7" width="14.375" style="0" customWidth="1"/>
    <col min="8" max="8" width="11.75390625" style="0" bestFit="1" customWidth="1"/>
  </cols>
  <sheetData>
    <row r="1" spans="1:5" ht="15.75" customHeight="1">
      <c r="A1" s="67" t="s">
        <v>0</v>
      </c>
      <c r="B1" s="67"/>
      <c r="C1" s="67"/>
      <c r="D1" s="67"/>
      <c r="E1" s="67"/>
    </row>
    <row r="2" spans="1:5" ht="15.75" customHeight="1">
      <c r="A2" s="68" t="s">
        <v>30</v>
      </c>
      <c r="B2" s="68"/>
      <c r="C2" s="68"/>
      <c r="D2" s="68"/>
      <c r="E2" s="68"/>
    </row>
    <row r="3" spans="1:5" ht="13.5" customHeight="1">
      <c r="A3" s="73" t="s">
        <v>8</v>
      </c>
      <c r="B3" s="74"/>
      <c r="C3" s="74"/>
      <c r="D3" s="74"/>
      <c r="E3" s="75"/>
    </row>
    <row r="4" spans="1:5" ht="15" customHeight="1">
      <c r="A4" s="21" t="s">
        <v>14</v>
      </c>
      <c r="B4" s="22" t="s">
        <v>15</v>
      </c>
      <c r="C4" s="69" t="s">
        <v>9</v>
      </c>
      <c r="D4" s="69"/>
      <c r="E4" s="69"/>
    </row>
    <row r="5" spans="1:5" ht="17.25" customHeight="1">
      <c r="A5" s="70" t="s">
        <v>18</v>
      </c>
      <c r="B5" s="71"/>
      <c r="C5" s="71"/>
      <c r="D5" s="71"/>
      <c r="E5" s="72"/>
    </row>
    <row r="6" spans="1:5" ht="8.25" customHeight="1">
      <c r="A6" s="32"/>
      <c r="B6" s="28"/>
      <c r="C6" s="80"/>
      <c r="D6" s="81"/>
      <c r="E6" s="82"/>
    </row>
    <row r="7" spans="1:5" ht="15" customHeight="1">
      <c r="A7" s="26" t="s">
        <v>4</v>
      </c>
      <c r="B7" s="27">
        <f>B6</f>
        <v>0</v>
      </c>
      <c r="C7" s="40"/>
      <c r="D7" s="41"/>
      <c r="E7" s="42"/>
    </row>
    <row r="8" spans="1:5" ht="10.5" customHeight="1">
      <c r="A8" s="55"/>
      <c r="B8" s="56"/>
      <c r="C8" s="56"/>
      <c r="D8" s="56"/>
      <c r="E8" s="57"/>
    </row>
    <row r="9" spans="1:5" ht="16.5" customHeight="1">
      <c r="A9" s="44" t="s">
        <v>10</v>
      </c>
      <c r="B9" s="88"/>
      <c r="C9" s="88"/>
      <c r="D9" s="88"/>
      <c r="E9" s="89"/>
    </row>
    <row r="10" spans="1:5" ht="78" customHeight="1">
      <c r="A10" s="3" t="s">
        <v>21</v>
      </c>
      <c r="B10" s="4">
        <v>180000</v>
      </c>
      <c r="C10" s="50" t="s">
        <v>53</v>
      </c>
      <c r="D10" s="86"/>
      <c r="E10" s="87"/>
    </row>
    <row r="11" spans="1:5" ht="0.75" customHeight="1">
      <c r="A11" s="3"/>
      <c r="B11" s="4"/>
      <c r="C11" s="50"/>
      <c r="D11" s="53"/>
      <c r="E11" s="54"/>
    </row>
    <row r="12" spans="1:5" ht="11.25" customHeight="1" hidden="1">
      <c r="A12" s="3"/>
      <c r="B12" s="4"/>
      <c r="C12" s="50"/>
      <c r="D12" s="53"/>
      <c r="E12" s="54"/>
    </row>
    <row r="13" spans="1:5" ht="15.75">
      <c r="A13" s="18" t="s">
        <v>4</v>
      </c>
      <c r="B13" s="14">
        <f>B10+B11+B12</f>
        <v>180000</v>
      </c>
      <c r="C13" s="77"/>
      <c r="D13" s="78"/>
      <c r="E13" s="79"/>
    </row>
    <row r="14" spans="1:5" ht="15.75">
      <c r="A14" s="76"/>
      <c r="B14" s="93"/>
      <c r="C14" s="93"/>
      <c r="D14" s="93"/>
      <c r="E14" s="94"/>
    </row>
    <row r="15" spans="1:5" ht="16.5" customHeight="1">
      <c r="A15" s="83" t="s">
        <v>19</v>
      </c>
      <c r="B15" s="84"/>
      <c r="C15" s="84"/>
      <c r="D15" s="84"/>
      <c r="E15" s="85"/>
    </row>
    <row r="16" spans="1:5" ht="50.25" customHeight="1">
      <c r="A16" s="24" t="s">
        <v>23</v>
      </c>
      <c r="B16" s="29">
        <v>82600</v>
      </c>
      <c r="C16" s="100" t="s">
        <v>24</v>
      </c>
      <c r="D16" s="101"/>
      <c r="E16" s="102"/>
    </row>
    <row r="17" spans="1:5" ht="31.5" customHeight="1">
      <c r="A17" s="24" t="s">
        <v>40</v>
      </c>
      <c r="B17" s="29">
        <v>6277500</v>
      </c>
      <c r="C17" s="100" t="s">
        <v>41</v>
      </c>
      <c r="D17" s="101"/>
      <c r="E17" s="102"/>
    </row>
    <row r="18" spans="1:5" ht="31.5" customHeight="1">
      <c r="A18" s="24" t="s">
        <v>54</v>
      </c>
      <c r="B18" s="29">
        <v>250000</v>
      </c>
      <c r="C18" s="100" t="s">
        <v>41</v>
      </c>
      <c r="D18" s="101"/>
      <c r="E18" s="102"/>
    </row>
    <row r="19" spans="1:5" ht="36" customHeight="1">
      <c r="A19" s="24" t="s">
        <v>55</v>
      </c>
      <c r="B19" s="29">
        <v>350000</v>
      </c>
      <c r="C19" s="100" t="s">
        <v>41</v>
      </c>
      <c r="D19" s="101"/>
      <c r="E19" s="102"/>
    </row>
    <row r="20" spans="1:5" ht="35.25" customHeight="1">
      <c r="A20" s="24" t="s">
        <v>56</v>
      </c>
      <c r="B20" s="29">
        <v>200000</v>
      </c>
      <c r="C20" s="100" t="s">
        <v>41</v>
      </c>
      <c r="D20" s="101"/>
      <c r="E20" s="102"/>
    </row>
    <row r="21" spans="1:5" ht="29.25" customHeight="1">
      <c r="A21" s="24" t="s">
        <v>57</v>
      </c>
      <c r="B21" s="29">
        <v>750000</v>
      </c>
      <c r="C21" s="100" t="s">
        <v>64</v>
      </c>
      <c r="D21" s="101"/>
      <c r="E21" s="102"/>
    </row>
    <row r="22" spans="1:5" ht="38.25" customHeight="1">
      <c r="A22" s="24" t="s">
        <v>58</v>
      </c>
      <c r="B22" s="29">
        <v>550000</v>
      </c>
      <c r="C22" s="100" t="s">
        <v>65</v>
      </c>
      <c r="D22" s="101"/>
      <c r="E22" s="102"/>
    </row>
    <row r="23" spans="1:5" ht="15.75" customHeight="1">
      <c r="A23" s="25" t="s">
        <v>4</v>
      </c>
      <c r="B23" s="30">
        <f>B16+B17+B18+B19+B20+B21+B22</f>
        <v>8460100</v>
      </c>
      <c r="C23" s="103"/>
      <c r="D23" s="104"/>
      <c r="E23" s="105"/>
    </row>
    <row r="24" spans="1:5" ht="11.25" customHeight="1">
      <c r="A24" s="76"/>
      <c r="B24" s="51"/>
      <c r="C24" s="51"/>
      <c r="D24" s="51"/>
      <c r="E24" s="52"/>
    </row>
    <row r="25" spans="1:5" ht="19.5" customHeight="1">
      <c r="A25" s="44" t="s">
        <v>17</v>
      </c>
      <c r="B25" s="45"/>
      <c r="C25" s="45"/>
      <c r="D25" s="45"/>
      <c r="E25" s="46"/>
    </row>
    <row r="26" spans="1:5" ht="68.25" customHeight="1">
      <c r="A26" s="3" t="s">
        <v>33</v>
      </c>
      <c r="B26" s="4">
        <v>6984032</v>
      </c>
      <c r="C26" s="50" t="s">
        <v>35</v>
      </c>
      <c r="D26" s="86"/>
      <c r="E26" s="87"/>
    </row>
    <row r="27" spans="1:5" ht="59.25" customHeight="1">
      <c r="A27" s="3" t="s">
        <v>34</v>
      </c>
      <c r="B27" s="4">
        <v>1030715.31</v>
      </c>
      <c r="C27" s="50" t="s">
        <v>36</v>
      </c>
      <c r="D27" s="53"/>
      <c r="E27" s="54"/>
    </row>
    <row r="28" spans="1:5" ht="8.25" customHeight="1">
      <c r="A28" s="3"/>
      <c r="B28" s="4"/>
      <c r="C28" s="50"/>
      <c r="D28" s="53"/>
      <c r="E28" s="54"/>
    </row>
    <row r="29" spans="1:5" ht="15.75">
      <c r="A29" s="18" t="s">
        <v>4</v>
      </c>
      <c r="B29" s="14">
        <f>B26+B27+B28</f>
        <v>8014747.3100000005</v>
      </c>
      <c r="C29" s="90"/>
      <c r="D29" s="91"/>
      <c r="E29" s="92"/>
    </row>
    <row r="30" spans="1:5" ht="18" customHeight="1">
      <c r="A30" s="19" t="s">
        <v>3</v>
      </c>
      <c r="B30" s="20">
        <f>B13+B29+B23</f>
        <v>16654847.31</v>
      </c>
      <c r="C30" s="106"/>
      <c r="D30" s="107"/>
      <c r="E30" s="108"/>
    </row>
    <row r="31" spans="1:5" ht="15.75">
      <c r="A31" s="58" t="s">
        <v>1</v>
      </c>
      <c r="B31" s="59"/>
      <c r="C31" s="59"/>
      <c r="D31" s="59"/>
      <c r="E31" s="60"/>
    </row>
    <row r="32" spans="1:5" ht="15.75" customHeight="1">
      <c r="A32" s="95" t="s">
        <v>20</v>
      </c>
      <c r="B32" s="96"/>
      <c r="C32" s="96"/>
      <c r="D32" s="96"/>
      <c r="E32" s="97"/>
    </row>
    <row r="33" spans="1:5" ht="38.25" customHeight="1">
      <c r="A33" s="3" t="s">
        <v>22</v>
      </c>
      <c r="B33" s="4">
        <v>1781030</v>
      </c>
      <c r="C33" s="50" t="s">
        <v>25</v>
      </c>
      <c r="D33" s="109"/>
      <c r="E33" s="110"/>
    </row>
    <row r="34" spans="1:5" ht="53.25" customHeight="1">
      <c r="A34" s="3" t="s">
        <v>27</v>
      </c>
      <c r="B34" s="4">
        <v>109035</v>
      </c>
      <c r="C34" s="50" t="s">
        <v>26</v>
      </c>
      <c r="D34" s="51"/>
      <c r="E34" s="52"/>
    </row>
    <row r="35" spans="1:5" ht="46.5" customHeight="1">
      <c r="A35" s="3" t="s">
        <v>28</v>
      </c>
      <c r="B35" s="4">
        <v>70965</v>
      </c>
      <c r="C35" s="50" t="s">
        <v>29</v>
      </c>
      <c r="D35" s="51"/>
      <c r="E35" s="52"/>
    </row>
    <row r="36" spans="1:5" ht="57" customHeight="1">
      <c r="A36" s="3" t="s">
        <v>44</v>
      </c>
      <c r="B36" s="4">
        <v>500000</v>
      </c>
      <c r="C36" s="50" t="s">
        <v>49</v>
      </c>
      <c r="D36" s="53"/>
      <c r="E36" s="54"/>
    </row>
    <row r="37" spans="1:5" ht="67.5" customHeight="1">
      <c r="A37" s="3" t="s">
        <v>37</v>
      </c>
      <c r="B37" s="4">
        <v>6984032</v>
      </c>
      <c r="C37" s="50" t="s">
        <v>38</v>
      </c>
      <c r="D37" s="53"/>
      <c r="E37" s="54"/>
    </row>
    <row r="38" spans="1:5" ht="31.5" customHeight="1">
      <c r="A38" s="3" t="s">
        <v>42</v>
      </c>
      <c r="B38" s="4">
        <v>-100000</v>
      </c>
      <c r="C38" s="50" t="s">
        <v>50</v>
      </c>
      <c r="D38" s="53"/>
      <c r="E38" s="54"/>
    </row>
    <row r="39" spans="1:5" ht="33.75" customHeight="1">
      <c r="A39" s="3" t="s">
        <v>43</v>
      </c>
      <c r="B39" s="4">
        <v>-1210900</v>
      </c>
      <c r="C39" s="50" t="s">
        <v>50</v>
      </c>
      <c r="D39" s="98"/>
      <c r="E39" s="99"/>
    </row>
    <row r="40" spans="1:5" ht="35.25" customHeight="1">
      <c r="A40" s="3" t="s">
        <v>46</v>
      </c>
      <c r="B40" s="4">
        <v>-63500</v>
      </c>
      <c r="C40" s="50" t="s">
        <v>50</v>
      </c>
      <c r="D40" s="98"/>
      <c r="E40" s="99"/>
    </row>
    <row r="41" spans="1:5" ht="36.75" customHeight="1">
      <c r="A41" s="3" t="s">
        <v>47</v>
      </c>
      <c r="B41" s="4">
        <v>1415416</v>
      </c>
      <c r="C41" s="50" t="s">
        <v>51</v>
      </c>
      <c r="D41" s="98"/>
      <c r="E41" s="99"/>
    </row>
    <row r="42" spans="1:5" ht="39.75" customHeight="1">
      <c r="A42" s="3" t="s">
        <v>60</v>
      </c>
      <c r="B42" s="4">
        <v>237100</v>
      </c>
      <c r="C42" s="50" t="s">
        <v>63</v>
      </c>
      <c r="D42" s="98"/>
      <c r="E42" s="99"/>
    </row>
    <row r="43" spans="1:5" ht="29.25" customHeight="1">
      <c r="A43" s="3" t="s">
        <v>61</v>
      </c>
      <c r="B43" s="4">
        <v>405000</v>
      </c>
      <c r="C43" s="50" t="s">
        <v>63</v>
      </c>
      <c r="D43" s="98"/>
      <c r="E43" s="99"/>
    </row>
    <row r="44" spans="1:5" ht="44.25" customHeight="1">
      <c r="A44" s="3" t="s">
        <v>62</v>
      </c>
      <c r="B44" s="4">
        <v>2455500</v>
      </c>
      <c r="C44" s="50" t="s">
        <v>63</v>
      </c>
      <c r="D44" s="98"/>
      <c r="E44" s="99"/>
    </row>
    <row r="45" spans="1:5" ht="13.5" customHeight="1">
      <c r="A45" s="3"/>
      <c r="B45" s="4"/>
      <c r="C45" s="50"/>
      <c r="D45" s="98"/>
      <c r="E45" s="99"/>
    </row>
    <row r="46" spans="1:5" ht="2.25" customHeight="1">
      <c r="A46" s="3"/>
      <c r="B46" s="4"/>
      <c r="C46" s="50"/>
      <c r="D46" s="51"/>
      <c r="E46" s="52"/>
    </row>
    <row r="47" spans="1:5" ht="16.5" customHeight="1" hidden="1">
      <c r="A47" s="3"/>
      <c r="B47" s="4"/>
      <c r="C47" s="50"/>
      <c r="D47" s="51"/>
      <c r="E47" s="52"/>
    </row>
    <row r="48" spans="1:5" ht="27.75" customHeight="1" hidden="1">
      <c r="A48" s="3"/>
      <c r="B48" s="4"/>
      <c r="C48" s="50"/>
      <c r="D48" s="53"/>
      <c r="E48" s="54"/>
    </row>
    <row r="49" spans="1:5" ht="27.75" customHeight="1">
      <c r="A49" s="5" t="s">
        <v>13</v>
      </c>
      <c r="B49" s="6">
        <f>SUM(B33:B47)</f>
        <v>12583678</v>
      </c>
      <c r="C49" s="47"/>
      <c r="D49" s="48"/>
      <c r="E49" s="49"/>
    </row>
    <row r="50" spans="1:5" ht="17.25" customHeight="1">
      <c r="A50" s="61" t="s">
        <v>7</v>
      </c>
      <c r="B50" s="62"/>
      <c r="C50" s="62"/>
      <c r="D50" s="62"/>
      <c r="E50" s="63"/>
    </row>
    <row r="51" spans="1:5" ht="74.25" customHeight="1">
      <c r="A51" s="3" t="s">
        <v>39</v>
      </c>
      <c r="B51" s="4">
        <v>1030715.31</v>
      </c>
      <c r="C51" s="50" t="s">
        <v>36</v>
      </c>
      <c r="D51" s="53"/>
      <c r="E51" s="54"/>
    </row>
    <row r="52" spans="1:5" ht="34.5" customHeight="1">
      <c r="A52" s="3" t="s">
        <v>45</v>
      </c>
      <c r="B52" s="4">
        <v>993750</v>
      </c>
      <c r="C52" s="50" t="s">
        <v>52</v>
      </c>
      <c r="D52" s="53"/>
      <c r="E52" s="54"/>
    </row>
    <row r="53" spans="1:5" ht="31.5" customHeight="1">
      <c r="A53" s="3" t="s">
        <v>48</v>
      </c>
      <c r="B53" s="4">
        <v>1654416</v>
      </c>
      <c r="C53" s="50" t="s">
        <v>51</v>
      </c>
      <c r="D53" s="98"/>
      <c r="E53" s="99"/>
    </row>
    <row r="54" spans="1:5" ht="0.75" customHeight="1">
      <c r="A54" s="3"/>
      <c r="B54" s="4"/>
      <c r="C54" s="50"/>
      <c r="D54" s="53"/>
      <c r="E54" s="54"/>
    </row>
    <row r="55" spans="1:5" ht="11.25" customHeight="1" hidden="1">
      <c r="A55" s="3"/>
      <c r="B55" s="4"/>
      <c r="C55" s="50"/>
      <c r="D55" s="98"/>
      <c r="E55" s="99"/>
    </row>
    <row r="56" spans="1:5" ht="9.75" customHeight="1" hidden="1">
      <c r="A56" s="3"/>
      <c r="B56" s="4"/>
      <c r="C56" s="50"/>
      <c r="D56" s="98"/>
      <c r="E56" s="99"/>
    </row>
    <row r="57" spans="1:5" ht="15.75">
      <c r="A57" s="5" t="s">
        <v>4</v>
      </c>
      <c r="B57" s="7">
        <f>B51+B52+B53+B54+B56+B55</f>
        <v>3678881.31</v>
      </c>
      <c r="C57" s="64"/>
      <c r="D57" s="65"/>
      <c r="E57" s="66"/>
    </row>
    <row r="58" spans="1:5" ht="17.25" customHeight="1">
      <c r="A58" s="61" t="s">
        <v>16</v>
      </c>
      <c r="B58" s="62"/>
      <c r="C58" s="62"/>
      <c r="D58" s="62"/>
      <c r="E58" s="63"/>
    </row>
    <row r="59" spans="1:7" ht="31.5" customHeight="1">
      <c r="A59" s="3" t="s">
        <v>47</v>
      </c>
      <c r="B59" s="4">
        <v>300000</v>
      </c>
      <c r="C59" s="111" t="s">
        <v>51</v>
      </c>
      <c r="D59" s="86"/>
      <c r="E59" s="87"/>
      <c r="G59" s="31"/>
    </row>
    <row r="60" spans="1:7" ht="31.5" customHeight="1">
      <c r="A60" s="3" t="s">
        <v>59</v>
      </c>
      <c r="B60" s="4">
        <v>218900</v>
      </c>
      <c r="C60" s="111" t="s">
        <v>51</v>
      </c>
      <c r="D60" s="116"/>
      <c r="E60" s="117"/>
      <c r="G60" s="31"/>
    </row>
    <row r="61" spans="1:5" ht="14.25" customHeight="1">
      <c r="A61" s="5" t="s">
        <v>4</v>
      </c>
      <c r="B61" s="7">
        <f>B59+B60</f>
        <v>518900</v>
      </c>
      <c r="C61" s="15"/>
      <c r="D61" s="16"/>
      <c r="E61" s="17"/>
    </row>
    <row r="62" spans="1:5" ht="19.5" customHeight="1">
      <c r="A62" s="61" t="s">
        <v>6</v>
      </c>
      <c r="B62" s="62"/>
      <c r="C62" s="62"/>
      <c r="D62" s="62"/>
      <c r="E62" s="63"/>
    </row>
    <row r="63" spans="1:5" ht="35.25" customHeight="1">
      <c r="A63" s="3" t="s">
        <v>47</v>
      </c>
      <c r="B63" s="4">
        <v>1654418</v>
      </c>
      <c r="C63" s="111" t="s">
        <v>51</v>
      </c>
      <c r="D63" s="86"/>
      <c r="E63" s="87"/>
    </row>
    <row r="64" spans="1:5" ht="15.75" customHeight="1" hidden="1">
      <c r="A64" s="3"/>
      <c r="B64" s="4"/>
      <c r="C64" s="111"/>
      <c r="D64" s="98"/>
      <c r="E64" s="99"/>
    </row>
    <row r="65" spans="1:5" ht="14.25" customHeight="1">
      <c r="A65" s="5" t="s">
        <v>4</v>
      </c>
      <c r="B65" s="7">
        <f>B63+B64</f>
        <v>1654418</v>
      </c>
      <c r="C65" s="15"/>
      <c r="D65" s="16"/>
      <c r="E65" s="17"/>
    </row>
    <row r="66" spans="1:5" ht="18.75" customHeight="1">
      <c r="A66" s="61" t="s">
        <v>11</v>
      </c>
      <c r="B66" s="62"/>
      <c r="C66" s="62"/>
      <c r="D66" s="62"/>
      <c r="E66" s="63"/>
    </row>
    <row r="67" spans="1:5" ht="18.75" customHeight="1" hidden="1">
      <c r="A67" s="35"/>
      <c r="B67" s="33"/>
      <c r="C67" s="33"/>
      <c r="D67" s="33"/>
      <c r="E67" s="34"/>
    </row>
    <row r="68" spans="1:5" ht="13.5" customHeight="1">
      <c r="A68" s="36"/>
      <c r="B68" s="37"/>
      <c r="C68" s="43"/>
      <c r="D68" s="43"/>
      <c r="E68" s="43"/>
    </row>
    <row r="69" spans="1:7" ht="14.25" customHeight="1">
      <c r="A69" s="5" t="s">
        <v>4</v>
      </c>
      <c r="B69" s="7">
        <f>B68</f>
        <v>0</v>
      </c>
      <c r="C69" s="8"/>
      <c r="D69" s="9"/>
      <c r="E69" s="10"/>
      <c r="G69" s="31"/>
    </row>
    <row r="70" spans="1:5" ht="15.75" customHeight="1">
      <c r="A70" s="11" t="s">
        <v>5</v>
      </c>
      <c r="B70" s="13">
        <f>B69+B61+B57+B49+B65</f>
        <v>18435877.310000002</v>
      </c>
      <c r="C70" s="12"/>
      <c r="D70" s="12"/>
      <c r="E70" s="12"/>
    </row>
    <row r="71" spans="1:5" ht="12.75" customHeight="1">
      <c r="A71" s="1" t="s">
        <v>2</v>
      </c>
      <c r="B71" s="114"/>
      <c r="C71" s="115"/>
      <c r="D71" s="2"/>
      <c r="E71" s="2"/>
    </row>
    <row r="72" spans="1:6" ht="48" customHeight="1">
      <c r="A72" s="112" t="s">
        <v>31</v>
      </c>
      <c r="B72" s="112"/>
      <c r="C72" s="38"/>
      <c r="D72" s="38"/>
      <c r="E72" s="39" t="s">
        <v>32</v>
      </c>
      <c r="F72" s="38"/>
    </row>
    <row r="73" spans="1:5" ht="15.75">
      <c r="A73" s="1"/>
      <c r="B73" s="113"/>
      <c r="C73" s="113"/>
      <c r="D73" s="2"/>
      <c r="E73" s="2"/>
    </row>
    <row r="74" spans="1:5" ht="15.75">
      <c r="A74" s="1" t="s">
        <v>12</v>
      </c>
      <c r="B74" s="2"/>
      <c r="C74" s="23"/>
      <c r="D74" s="2"/>
      <c r="E74" s="2"/>
    </row>
    <row r="75" ht="15">
      <c r="A75" s="2"/>
    </row>
  </sheetData>
  <sheetProtection/>
  <mergeCells count="68">
    <mergeCell ref="C48:E48"/>
    <mergeCell ref="C18:E18"/>
    <mergeCell ref="C19:E19"/>
    <mergeCell ref="C27:E27"/>
    <mergeCell ref="C28:E28"/>
    <mergeCell ref="C11:E11"/>
    <mergeCell ref="C12:E12"/>
    <mergeCell ref="C22:E22"/>
    <mergeCell ref="C21:E21"/>
    <mergeCell ref="C17:E17"/>
    <mergeCell ref="C20:E20"/>
    <mergeCell ref="C45:E45"/>
    <mergeCell ref="C54:E54"/>
    <mergeCell ref="C56:E56"/>
    <mergeCell ref="C37:E37"/>
    <mergeCell ref="B73:C73"/>
    <mergeCell ref="B71:C71"/>
    <mergeCell ref="C63:E63"/>
    <mergeCell ref="C51:E51"/>
    <mergeCell ref="A62:E62"/>
    <mergeCell ref="C53:E53"/>
    <mergeCell ref="C64:E64"/>
    <mergeCell ref="C52:E52"/>
    <mergeCell ref="A72:B72"/>
    <mergeCell ref="C59:E59"/>
    <mergeCell ref="A58:E58"/>
    <mergeCell ref="C55:E55"/>
    <mergeCell ref="C60:E60"/>
    <mergeCell ref="A50:E50"/>
    <mergeCell ref="C26:E26"/>
    <mergeCell ref="C47:E47"/>
    <mergeCell ref="C16:E16"/>
    <mergeCell ref="C23:E23"/>
    <mergeCell ref="C30:E30"/>
    <mergeCell ref="C33:E33"/>
    <mergeCell ref="C39:E39"/>
    <mergeCell ref="C40:E40"/>
    <mergeCell ref="C44:E44"/>
    <mergeCell ref="A9:E9"/>
    <mergeCell ref="C29:E29"/>
    <mergeCell ref="A14:E14"/>
    <mergeCell ref="C46:E46"/>
    <mergeCell ref="A32:E32"/>
    <mergeCell ref="C43:E43"/>
    <mergeCell ref="C41:E41"/>
    <mergeCell ref="C42:E42"/>
    <mergeCell ref="C38:E38"/>
    <mergeCell ref="C34:E34"/>
    <mergeCell ref="A1:E1"/>
    <mergeCell ref="A2:E2"/>
    <mergeCell ref="C4:E4"/>
    <mergeCell ref="A5:E5"/>
    <mergeCell ref="A3:E3"/>
    <mergeCell ref="A24:E24"/>
    <mergeCell ref="C13:E13"/>
    <mergeCell ref="C6:E6"/>
    <mergeCell ref="A15:E15"/>
    <mergeCell ref="C10:E10"/>
    <mergeCell ref="C7:E7"/>
    <mergeCell ref="C68:E68"/>
    <mergeCell ref="A25:E25"/>
    <mergeCell ref="C49:E49"/>
    <mergeCell ref="C35:E35"/>
    <mergeCell ref="C36:E36"/>
    <mergeCell ref="A8:E8"/>
    <mergeCell ref="A31:E31"/>
    <mergeCell ref="A66:E66"/>
    <mergeCell ref="C57:E57"/>
  </mergeCells>
  <printOptions/>
  <pageMargins left="0.7874015748031497" right="0.7874015748031497" top="0.5905511811023623" bottom="0.1968503937007874" header="0.5118110236220472" footer="0"/>
  <pageSetup fitToHeight="14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2" width="9.125" style="0" customWidth="1"/>
    <col min="5" max="5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2024-02-20T02:50:15Z</cp:lastPrinted>
  <dcterms:created xsi:type="dcterms:W3CDTF">2016-05-12T06:49:45Z</dcterms:created>
  <dcterms:modified xsi:type="dcterms:W3CDTF">2024-02-21T01:43:20Z</dcterms:modified>
  <cp:category/>
  <cp:version/>
  <cp:contentType/>
  <cp:contentStatus/>
</cp:coreProperties>
</file>