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225" windowWidth="15180" windowHeight="116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<sst xmlns="http://schemas.openxmlformats.org/spreadsheetml/2006/main" count="389" uniqueCount="124">
  <si>
    <t xml:space="preserve"> по разделам, подразделам, целевым статьям и видам расходов</t>
  </si>
  <si>
    <t>функциональной классификации расходов бюджета Российской Федерации</t>
  </si>
  <si>
    <t>Наименование показателя</t>
  </si>
  <si>
    <t>Коды</t>
  </si>
  <si>
    <t>Рз</t>
  </si>
  <si>
    <t>ПР.</t>
  </si>
  <si>
    <t>ЦСР</t>
  </si>
  <si>
    <t>ВР</t>
  </si>
  <si>
    <t>Общегосударственные вопросы</t>
  </si>
  <si>
    <t>00 </t>
  </si>
  <si>
    <t>000 </t>
  </si>
  <si>
    <t>Функционирование муниципального образования</t>
  </si>
  <si>
    <t>Руководство и управление в сфере установленных функций органов местного самоуправления</t>
  </si>
  <si>
    <t>Глава  городского поселения</t>
  </si>
  <si>
    <t>Расходы на выплаты персоналу муниципальных органов</t>
  </si>
  <si>
    <t>Центральный аппарат</t>
  </si>
  <si>
    <t>Иные выплаты персоналу, за исключением фонда оплаты труда</t>
  </si>
  <si>
    <t>Закупка товаров, работ и услуг для муниципальных  нужд</t>
  </si>
  <si>
    <t xml:space="preserve">Закупка товаров, работ, услуг в сфере информационно-коммуникационных технологий </t>
  </si>
  <si>
    <t>Прочая закупка товаров, работ и услуг для государственных нужд</t>
  </si>
  <si>
    <t>Уплата налогов, сборов и иных платежей</t>
  </si>
  <si>
    <t>Уплата налога на имущество организаций и земельного налога</t>
  </si>
  <si>
    <t>Функционирование местных администраций</t>
  </si>
  <si>
    <t>Аппарат администрации городского поселения</t>
  </si>
  <si>
    <t> 000</t>
  </si>
  <si>
    <t>Уплата прочих налогов, сборов и иных платежей</t>
  </si>
  <si>
    <t xml:space="preserve">Обеспечение деятельности финансовых органов </t>
  </si>
  <si>
    <t>Прочая закупка товаров, работ и услуг для муниципальных  нужд</t>
  </si>
  <si>
    <t>Резервные фонды</t>
  </si>
  <si>
    <t>Резервные средства</t>
  </si>
  <si>
    <t>Другие общегосударственные вопросы</t>
  </si>
  <si>
    <t>Выполнение других обязательств государства</t>
  </si>
  <si>
    <t>Расходы на выплату персоналу казенных учреждений</t>
  </si>
  <si>
    <t>Обеспечение приватизации и проведение предпродажной подготовки объектов приватизации</t>
  </si>
  <si>
    <t>Национальная безопасность и правоохранительная деятельность</t>
  </si>
  <si>
    <t>Защита населения и территории от  чрезвычайных ситуаций природного и техногенного характера, гражданская оборона</t>
  </si>
  <si>
    <t>Предупреждение и ликвидация последствий чрезвычайных ситуаций и стихийных бедствий природного и техногенного характера</t>
  </si>
  <si>
    <t>Прочая закупка товаров, работ и услуг для муниципальных нужд</t>
  </si>
  <si>
    <t>Национальная  экономика</t>
  </si>
  <si>
    <t> 00</t>
  </si>
  <si>
    <t>Дорожное хозяйство (дорожные фонды)</t>
  </si>
  <si>
    <t>Жилищно-коммунальное хозяйство</t>
  </si>
  <si>
    <t>Мероприятия в области ЖКХ</t>
  </si>
  <si>
    <t>Коммунальное хозяйство</t>
  </si>
  <si>
    <t>Целевая программа муниципального образования «Модернизация объектов коммунальной инфраструктуры городского поселения «Город Балей</t>
  </si>
  <si>
    <t xml:space="preserve">Культура </t>
  </si>
  <si>
    <t>Библиотеки</t>
  </si>
  <si>
    <t>Социальная политика</t>
  </si>
  <si>
    <t>Социальное обеспечение и иные выплаты</t>
  </si>
  <si>
    <t>Доплаты к пенсиям муниципальным служащим</t>
  </si>
  <si>
    <t>Физическая культура и спорт</t>
  </si>
  <si>
    <t>Другие вопросы в области физической культуры и спорта</t>
  </si>
  <si>
    <t>Итого расходов</t>
  </si>
  <si>
    <t>01</t>
  </si>
  <si>
    <t>02</t>
  </si>
  <si>
    <t>03</t>
  </si>
  <si>
    <t>04</t>
  </si>
  <si>
    <t>06</t>
  </si>
  <si>
    <t>00</t>
  </si>
  <si>
    <t>09</t>
  </si>
  <si>
    <t>05</t>
  </si>
  <si>
    <t>08</t>
  </si>
  <si>
    <t>000</t>
  </si>
  <si>
    <t>Мероприятия в области комунального хозяйства</t>
  </si>
  <si>
    <t>Другие вопросы в области национальной экономики</t>
  </si>
  <si>
    <t>12</t>
  </si>
  <si>
    <t>120</t>
  </si>
  <si>
    <t xml:space="preserve"> Взносы на капитальный реионт муниципального жилья</t>
  </si>
  <si>
    <t>Взносы по обязательному страхованию на выплаты денежного содержания</t>
  </si>
  <si>
    <t xml:space="preserve">Фонд оплаты труда </t>
  </si>
  <si>
    <t>Фонд оплаты труда</t>
  </si>
  <si>
    <t>Фонд оплаты труда муниципальных органов</t>
  </si>
  <si>
    <t>Фонд оплаты труда учреждений</t>
  </si>
  <si>
    <t>Взносы по обязательному страхованию на выплаты денежного содержания муниципальных органов</t>
  </si>
  <si>
    <t>Взносы по обязательному страхованию на выплаты по оплате труда работникам учреждений</t>
  </si>
  <si>
    <t xml:space="preserve">Взносы по обязательному страхованию на выплаты по оплате труда работникам учреждений </t>
  </si>
  <si>
    <t>Расходы на благоустройство</t>
  </si>
  <si>
    <t>Прочие мероприятия по благоустройствй</t>
  </si>
  <si>
    <t>МУ "Балейский городской отдел культуры"</t>
  </si>
  <si>
    <t>240</t>
  </si>
  <si>
    <t>00000 204 00</t>
  </si>
  <si>
    <t>00000 000 00</t>
  </si>
  <si>
    <t>00000 442 99</t>
  </si>
  <si>
    <t>00000 200 00</t>
  </si>
  <si>
    <t>00000 203 00</t>
  </si>
  <si>
    <t>00000 070 50</t>
  </si>
  <si>
    <t>00000 900 00</t>
  </si>
  <si>
    <t>00000 920 30</t>
  </si>
  <si>
    <t>00000 229 00</t>
  </si>
  <si>
    <t xml:space="preserve">00000 218  01 </t>
  </si>
  <si>
    <t>00000 218 01</t>
  </si>
  <si>
    <t>00000 300 00</t>
  </si>
  <si>
    <t>00000 352 01</t>
  </si>
  <si>
    <t>00000 340 03</t>
  </si>
  <si>
    <t xml:space="preserve">00000 350 02 </t>
  </si>
  <si>
    <t>00000 350 03</t>
  </si>
  <si>
    <t>00000 795 21</t>
  </si>
  <si>
    <t>00000 440 99</t>
  </si>
  <si>
    <t xml:space="preserve"> 00000 491 01 </t>
  </si>
  <si>
    <t>00000 512 97</t>
  </si>
  <si>
    <t>00000 491 01</t>
  </si>
  <si>
    <t>00000 600 05</t>
  </si>
  <si>
    <t xml:space="preserve">Мероприятия по благоустройству </t>
  </si>
  <si>
    <t>00000 212 00</t>
  </si>
  <si>
    <t>Расходы на содержание  органов местного самоуправления</t>
  </si>
  <si>
    <t>00000 350 00</t>
  </si>
  <si>
    <t>00000 795 00</t>
  </si>
  <si>
    <t>00000 440 00</t>
  </si>
  <si>
    <t>00000 512 00</t>
  </si>
  <si>
    <t>00000 795 27</t>
  </si>
  <si>
    <t>11</t>
  </si>
  <si>
    <t>00000 79523</t>
  </si>
  <si>
    <t>Закупка товаров, работ и услуг для муниципальных  нуж</t>
  </si>
  <si>
    <t>00000 600 04</t>
  </si>
  <si>
    <t xml:space="preserve">Уплана налога на имущество организации и земельного налога </t>
  </si>
  <si>
    <t>Закупка товаров, работ, услуг в целях капитального ремонта муниципального имущества</t>
  </si>
  <si>
    <t xml:space="preserve">  к проекту  решения Совета городского поселения "Город Балей"</t>
  </si>
  <si>
    <t xml:space="preserve">ПРИЛОЖЕНИЕ 3 </t>
  </si>
  <si>
    <t xml:space="preserve">От «  » ____________ 2023 года №  </t>
  </si>
  <si>
    <t>Расходы бюджета городского поселения «Город Балей» на 2024 год и плановый период 2025-2026г.</t>
  </si>
  <si>
    <t>"О бюджете городского поселения "Город Балей" на 2024 год и плановый период 2025-2026 год"</t>
  </si>
  <si>
    <t>Сумма                2024 год</t>
  </si>
  <si>
    <t>Сумма        2025 год</t>
  </si>
  <si>
    <t xml:space="preserve">Сумма       2026 год 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</si>
</sst>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_-;\-* #,##0_-;_-* &quot;-&quot;_-;_-@_-"/>
    <numFmt numFmtId="173" formatCode="_-* #,##0.00_-;\-* #,##0.00_-;_-* &quot;-&quot;??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[$-FC19]d\ mmmm\ yyyy\ &quot;г.&quot;"/>
  </numFmts>
  <fonts count="49">
    <font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8"/>
      <name val="Arial Cyr"/>
      <family val="0"/>
    </font>
    <font>
      <i/>
      <sz val="12"/>
      <name val="Times New Roman"/>
      <family val="1"/>
    </font>
    <font>
      <sz val="12"/>
      <name val="Arial Cyr"/>
      <family val="0"/>
    </font>
    <font>
      <b/>
      <sz val="10"/>
      <name val="Arial Cyr"/>
      <family val="0"/>
    </font>
    <font>
      <b/>
      <sz val="10"/>
      <name val="Times New Roman"/>
      <family val="1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20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3F3F76"/>
      <name val="Times New Roman"/>
      <family val="2"/>
    </font>
    <font>
      <b/>
      <sz val="12"/>
      <color rgb="FF3F3F3F"/>
      <name val="Times New Roman"/>
      <family val="2"/>
    </font>
    <font>
      <b/>
      <sz val="12"/>
      <color rgb="FFFA7D00"/>
      <name val="Times New Roman"/>
      <family val="2"/>
    </font>
    <font>
      <u val="single"/>
      <sz val="10"/>
      <color theme="10"/>
      <name val="Arial Cyr"/>
      <family val="0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2"/>
      <color theme="1"/>
      <name val="Times New Roman"/>
      <family val="2"/>
    </font>
    <font>
      <b/>
      <sz val="12"/>
      <color theme="0"/>
      <name val="Times New Roman"/>
      <family val="2"/>
    </font>
    <font>
      <b/>
      <sz val="18"/>
      <color theme="3"/>
      <name val="Cambria"/>
      <family val="2"/>
    </font>
    <font>
      <sz val="12"/>
      <color rgb="FF9C6500"/>
      <name val="Times New Roman"/>
      <family val="2"/>
    </font>
    <font>
      <u val="single"/>
      <sz val="10"/>
      <color theme="11"/>
      <name val="Arial Cyr"/>
      <family val="0"/>
    </font>
    <font>
      <sz val="12"/>
      <color rgb="FF9C0006"/>
      <name val="Times New Roman"/>
      <family val="2"/>
    </font>
    <font>
      <i/>
      <sz val="12"/>
      <color rgb="FF7F7F7F"/>
      <name val="Times New Roman"/>
      <family val="2"/>
    </font>
    <font>
      <sz val="12"/>
      <color rgb="FFFA7D00"/>
      <name val="Times New Roman"/>
      <family val="2"/>
    </font>
    <font>
      <sz val="12"/>
      <color rgb="FFFF0000"/>
      <name val="Times New Roman"/>
      <family val="2"/>
    </font>
    <font>
      <sz val="12"/>
      <color rgb="FF006100"/>
      <name val="Times New Roman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0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2" fillId="25" borderId="1" applyNumberFormat="0" applyAlignment="0" applyProtection="0"/>
    <xf numFmtId="0" fontId="33" fillId="26" borderId="2" applyNumberFormat="0" applyAlignment="0" applyProtection="0"/>
    <xf numFmtId="0" fontId="34" fillId="26" borderId="1" applyNumberFormat="0" applyAlignment="0" applyProtection="0"/>
    <xf numFmtId="0" fontId="3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7" borderId="7" applyNumberFormat="0" applyAlignment="0" applyProtection="0"/>
    <xf numFmtId="0" fontId="41" fillId="0" borderId="0" applyNumberFormat="0" applyFill="0" applyBorder="0" applyAlignment="0" applyProtection="0"/>
    <xf numFmtId="0" fontId="42" fillId="28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8" fillId="31" borderId="0" applyNumberFormat="0" applyBorder="0" applyAlignment="0" applyProtection="0"/>
  </cellStyleXfs>
  <cellXfs count="98">
    <xf numFmtId="0" fontId="0" fillId="0" borderId="0" xfId="0" applyAlignment="1">
      <alignment/>
    </xf>
    <xf numFmtId="0" fontId="1" fillId="0" borderId="0" xfId="0" applyFont="1" applyAlignment="1">
      <alignment wrapText="1"/>
    </xf>
    <xf numFmtId="0" fontId="5" fillId="0" borderId="0" xfId="0" applyFont="1" applyAlignment="1">
      <alignment horizontal="center" wrapText="1"/>
    </xf>
    <xf numFmtId="0" fontId="3" fillId="0" borderId="0" xfId="0" applyFont="1" applyAlignment="1">
      <alignment/>
    </xf>
    <xf numFmtId="0" fontId="2" fillId="0" borderId="10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8" fillId="0" borderId="0" xfId="0" applyFont="1" applyAlignment="1">
      <alignment/>
    </xf>
    <xf numFmtId="49" fontId="4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4" fontId="4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/>
    </xf>
    <xf numFmtId="4" fontId="7" fillId="0" borderId="10" xfId="0" applyNumberFormat="1" applyFont="1" applyFill="1" applyBorder="1" applyAlignment="1">
      <alignment horizontal="center" vertical="center"/>
    </xf>
    <xf numFmtId="4" fontId="7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Alignment="1">
      <alignment/>
    </xf>
    <xf numFmtId="0" fontId="1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/>
    </xf>
    <xf numFmtId="0" fontId="39" fillId="32" borderId="10" xfId="0" applyFont="1" applyFill="1" applyBorder="1" applyAlignment="1">
      <alignment horizontal="center" vertical="center" wrapText="1"/>
    </xf>
    <xf numFmtId="4" fontId="39" fillId="32" borderId="10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 wrapText="1"/>
    </xf>
    <xf numFmtId="4" fontId="4" fillId="32" borderId="10" xfId="0" applyNumberFormat="1" applyFont="1" applyFill="1" applyBorder="1" applyAlignment="1">
      <alignment horizontal="center" vertical="center"/>
    </xf>
    <xf numFmtId="49" fontId="4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/>
    </xf>
    <xf numFmtId="0" fontId="39" fillId="33" borderId="10" xfId="0" applyFont="1" applyFill="1" applyBorder="1" applyAlignment="1">
      <alignment horizontal="center" vertical="center" wrapText="1"/>
    </xf>
    <xf numFmtId="4" fontId="39" fillId="33" borderId="10" xfId="0" applyNumberFormat="1" applyFont="1" applyFill="1" applyBorder="1" applyAlignment="1">
      <alignment horizontal="center" vertical="center" wrapText="1"/>
    </xf>
    <xf numFmtId="2" fontId="9" fillId="33" borderId="10" xfId="0" applyNumberFormat="1" applyFont="1" applyFill="1" applyBorder="1" applyAlignment="1">
      <alignment horizontal="center" vertical="center"/>
    </xf>
    <xf numFmtId="49" fontId="4" fillId="34" borderId="10" xfId="0" applyNumberFormat="1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39" fillId="33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 wrapText="1"/>
    </xf>
    <xf numFmtId="4" fontId="4" fillId="34" borderId="10" xfId="0" applyNumberFormat="1" applyFont="1" applyFill="1" applyBorder="1" applyAlignment="1">
      <alignment horizontal="center" vertical="center"/>
    </xf>
    <xf numFmtId="49" fontId="2" fillId="32" borderId="10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49" fontId="7" fillId="0" borderId="11" xfId="0" applyNumberFormat="1" applyFont="1" applyBorder="1" applyAlignment="1">
      <alignment horizontal="center" vertical="center" wrapText="1"/>
    </xf>
    <xf numFmtId="49" fontId="7" fillId="0" borderId="12" xfId="0" applyNumberFormat="1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wrapText="1"/>
    </xf>
    <xf numFmtId="0" fontId="2" fillId="0" borderId="14" xfId="0" applyFont="1" applyBorder="1" applyAlignment="1">
      <alignment horizontal="center" wrapText="1"/>
    </xf>
    <xf numFmtId="0" fontId="2" fillId="0" borderId="15" xfId="0" applyFont="1" applyBorder="1" applyAlignment="1">
      <alignment horizontal="center" wrapText="1"/>
    </xf>
    <xf numFmtId="0" fontId="7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" fillId="33" borderId="11" xfId="0" applyFont="1" applyFill="1" applyBorder="1" applyAlignment="1">
      <alignment horizontal="center" vertical="center" wrapText="1"/>
    </xf>
    <xf numFmtId="0" fontId="9" fillId="33" borderId="12" xfId="0" applyFont="1" applyFill="1" applyBorder="1" applyAlignment="1">
      <alignment horizontal="center" vertical="center" wrapText="1"/>
    </xf>
    <xf numFmtId="49" fontId="4" fillId="33" borderId="11" xfId="0" applyNumberFormat="1" applyFont="1" applyFill="1" applyBorder="1" applyAlignment="1">
      <alignment horizontal="center" vertical="center" wrapText="1"/>
    </xf>
    <xf numFmtId="49" fontId="4" fillId="32" borderId="10" xfId="0" applyNumberFormat="1" applyFont="1" applyFill="1" applyBorder="1" applyAlignment="1">
      <alignment horizontal="center" vertical="center" wrapText="1"/>
    </xf>
    <xf numFmtId="49" fontId="4" fillId="33" borderId="12" xfId="0" applyNumberFormat="1" applyFont="1" applyFill="1" applyBorder="1" applyAlignment="1">
      <alignment horizontal="center" vertical="center" wrapText="1"/>
    </xf>
    <xf numFmtId="0" fontId="39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horizontal="center" vertical="center" wrapText="1"/>
    </xf>
    <xf numFmtId="49" fontId="39" fillId="32" borderId="10" xfId="0" applyNumberFormat="1" applyFont="1" applyFill="1" applyBorder="1" applyAlignment="1">
      <alignment horizontal="center" vertical="center" wrapText="1"/>
    </xf>
    <xf numFmtId="0" fontId="7" fillId="32" borderId="12" xfId="0" applyFont="1" applyFill="1" applyBorder="1" applyAlignment="1">
      <alignment horizontal="center" vertical="center" wrapText="1"/>
    </xf>
    <xf numFmtId="49" fontId="4" fillId="32" borderId="11" xfId="0" applyNumberFormat="1" applyFont="1" applyFill="1" applyBorder="1" applyAlignment="1">
      <alignment horizontal="center" vertical="center" wrapText="1"/>
    </xf>
    <xf numFmtId="49" fontId="4" fillId="32" borderId="12" xfId="0" applyNumberFormat="1" applyFont="1" applyFill="1" applyBorder="1" applyAlignment="1">
      <alignment horizontal="center" vertical="center" wrapText="1"/>
    </xf>
    <xf numFmtId="0" fontId="39" fillId="32" borderId="11" xfId="0" applyFont="1" applyFill="1" applyBorder="1" applyAlignment="1">
      <alignment horizontal="center" vertical="center" wrapText="1"/>
    </xf>
    <xf numFmtId="0" fontId="39" fillId="32" borderId="12" xfId="0" applyFont="1" applyFill="1" applyBorder="1" applyAlignment="1">
      <alignment horizontal="center" vertical="center" wrapText="1"/>
    </xf>
    <xf numFmtId="49" fontId="39" fillId="32" borderId="11" xfId="0" applyNumberFormat="1" applyFont="1" applyFill="1" applyBorder="1" applyAlignment="1">
      <alignment horizontal="center" vertical="center" wrapText="1"/>
    </xf>
    <xf numFmtId="49" fontId="39" fillId="32" borderId="12" xfId="0" applyNumberFormat="1" applyFont="1" applyFill="1" applyBorder="1" applyAlignment="1">
      <alignment horizontal="center" vertical="center" wrapText="1"/>
    </xf>
    <xf numFmtId="0" fontId="4" fillId="33" borderId="12" xfId="0" applyFont="1" applyFill="1" applyBorder="1" applyAlignment="1">
      <alignment horizontal="center" vertical="center" wrapText="1"/>
    </xf>
    <xf numFmtId="0" fontId="39" fillId="32" borderId="10" xfId="0" applyFont="1" applyFill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49" fontId="39" fillId="33" borderId="10" xfId="0" applyNumberFormat="1" applyFont="1" applyFill="1" applyBorder="1" applyAlignment="1">
      <alignment horizontal="center" vertical="center" wrapText="1"/>
    </xf>
    <xf numFmtId="0" fontId="39" fillId="33" borderId="11" xfId="0" applyFont="1" applyFill="1" applyBorder="1" applyAlignment="1">
      <alignment horizontal="center" vertical="center" wrapText="1"/>
    </xf>
    <xf numFmtId="0" fontId="39" fillId="33" borderId="12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/>
    </xf>
    <xf numFmtId="0" fontId="3" fillId="0" borderId="0" xfId="0" applyFont="1" applyAlignment="1">
      <alignment horizontal="right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5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wrapText="1"/>
    </xf>
    <xf numFmtId="0" fontId="2" fillId="0" borderId="10" xfId="0" applyFont="1" applyBorder="1" applyAlignment="1">
      <alignment horizontal="center"/>
    </xf>
    <xf numFmtId="0" fontId="7" fillId="0" borderId="10" xfId="0" applyFont="1" applyBorder="1" applyAlignment="1">
      <alignment horizontal="center" vertical="center"/>
    </xf>
    <xf numFmtId="2" fontId="10" fillId="33" borderId="10" xfId="0" applyNumberFormat="1" applyFont="1" applyFill="1" applyBorder="1" applyAlignment="1">
      <alignment horizontal="center" vertical="center" wrapText="1"/>
    </xf>
    <xf numFmtId="4" fontId="4" fillId="33" borderId="10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Border="1" applyAlignment="1">
      <alignment horizontal="center" vertical="center" wrapText="1"/>
    </xf>
    <xf numFmtId="49" fontId="4" fillId="0" borderId="12" xfId="0" applyNumberFormat="1" applyFont="1" applyBorder="1" applyAlignment="1">
      <alignment horizontal="center" vertical="center" wrapText="1"/>
    </xf>
    <xf numFmtId="49" fontId="4" fillId="34" borderId="11" xfId="0" applyNumberFormat="1" applyFont="1" applyFill="1" applyBorder="1" applyAlignment="1">
      <alignment horizontal="center" vertical="center" wrapText="1"/>
    </xf>
    <xf numFmtId="49" fontId="4" fillId="34" borderId="12" xfId="0" applyNumberFormat="1" applyFont="1" applyFill="1" applyBorder="1" applyAlignment="1">
      <alignment horizontal="center" vertical="center" wrapText="1"/>
    </xf>
    <xf numFmtId="0" fontId="2" fillId="32" borderId="10" xfId="0" applyFont="1" applyFill="1" applyBorder="1" applyAlignment="1">
      <alignment horizontal="center" vertical="center" wrapText="1"/>
    </xf>
    <xf numFmtId="0" fontId="4" fillId="34" borderId="10" xfId="0" applyFont="1" applyFill="1" applyBorder="1" applyAlignment="1">
      <alignment horizontal="center" vertical="center" wrapText="1"/>
    </xf>
    <xf numFmtId="49" fontId="39" fillId="33" borderId="11" xfId="0" applyNumberFormat="1" applyFont="1" applyFill="1" applyBorder="1" applyAlignment="1">
      <alignment horizontal="center" vertical="center" wrapText="1"/>
    </xf>
    <xf numFmtId="49" fontId="39" fillId="33" borderId="1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16"/>
  <sheetViews>
    <sheetView tabSelected="1" zoomScalePageLayoutView="0" workbookViewId="0" topLeftCell="A107">
      <selection activeCell="K15" sqref="K15"/>
    </sheetView>
  </sheetViews>
  <sheetFormatPr defaultColWidth="9.00390625" defaultRowHeight="12.75"/>
  <cols>
    <col min="2" max="2" width="22.00390625" style="0" customWidth="1"/>
    <col min="3" max="3" width="5.00390625" style="0" customWidth="1"/>
    <col min="4" max="4" width="2.625" style="0" customWidth="1"/>
    <col min="5" max="5" width="5.375" style="0" customWidth="1"/>
    <col min="7" max="7" width="3.625" style="0" customWidth="1"/>
    <col min="8" max="8" width="6.125" style="0" customWidth="1"/>
    <col min="9" max="9" width="14.375" style="0" customWidth="1"/>
    <col min="10" max="10" width="14.875" style="0" customWidth="1"/>
    <col min="11" max="11" width="14.75390625" style="0" customWidth="1"/>
    <col min="12" max="12" width="14.375" style="0" bestFit="1" customWidth="1"/>
  </cols>
  <sheetData>
    <row r="1" spans="1:11" ht="15.75" customHeight="1">
      <c r="A1" s="81" t="s">
        <v>117</v>
      </c>
      <c r="B1" s="81"/>
      <c r="C1" s="81"/>
      <c r="D1" s="81"/>
      <c r="E1" s="81"/>
      <c r="F1" s="81"/>
      <c r="G1" s="81"/>
      <c r="H1" s="81"/>
      <c r="I1" s="81"/>
      <c r="J1" s="81"/>
      <c r="K1" s="81"/>
    </row>
    <row r="2" spans="1:11" ht="21" customHeight="1">
      <c r="A2" s="82" t="s">
        <v>116</v>
      </c>
      <c r="B2" s="82"/>
      <c r="C2" s="82"/>
      <c r="D2" s="82"/>
      <c r="E2" s="82"/>
      <c r="F2" s="82"/>
      <c r="G2" s="82"/>
      <c r="H2" s="82"/>
      <c r="I2" s="82"/>
      <c r="J2" s="82"/>
      <c r="K2" s="82"/>
    </row>
    <row r="3" spans="1:11" ht="21" customHeight="1">
      <c r="A3" s="82" t="s">
        <v>120</v>
      </c>
      <c r="B3" s="82"/>
      <c r="C3" s="82"/>
      <c r="D3" s="82"/>
      <c r="E3" s="82"/>
      <c r="F3" s="82"/>
      <c r="G3" s="82"/>
      <c r="H3" s="82"/>
      <c r="I3" s="82"/>
      <c r="J3" s="82"/>
      <c r="K3" s="82"/>
    </row>
    <row r="4" spans="1:11" ht="18" customHeight="1">
      <c r="A4" s="18"/>
      <c r="B4" s="82" t="s">
        <v>118</v>
      </c>
      <c r="C4" s="82"/>
      <c r="D4" s="82"/>
      <c r="E4" s="82"/>
      <c r="F4" s="82"/>
      <c r="G4" s="82"/>
      <c r="H4" s="82"/>
      <c r="I4" s="82"/>
      <c r="J4" s="82"/>
      <c r="K4" s="82"/>
    </row>
    <row r="5" spans="1:10" ht="18" customHeight="1">
      <c r="A5" s="5"/>
      <c r="B5" s="80"/>
      <c r="C5" s="80"/>
      <c r="D5" s="80"/>
      <c r="E5" s="80"/>
      <c r="F5" s="80"/>
      <c r="G5" s="80"/>
      <c r="H5" s="80"/>
      <c r="I5" s="80"/>
      <c r="J5" s="1"/>
    </row>
    <row r="6" spans="1:11" ht="15.75">
      <c r="A6" s="97" t="s">
        <v>119</v>
      </c>
      <c r="B6" s="97"/>
      <c r="C6" s="97"/>
      <c r="D6" s="97"/>
      <c r="E6" s="97"/>
      <c r="F6" s="97"/>
      <c r="G6" s="97"/>
      <c r="H6" s="97"/>
      <c r="I6" s="97"/>
      <c r="J6" s="97"/>
      <c r="K6" s="97"/>
    </row>
    <row r="7" spans="1:11" ht="15.75">
      <c r="A7" s="97" t="s">
        <v>0</v>
      </c>
      <c r="B7" s="97"/>
      <c r="C7" s="97"/>
      <c r="D7" s="97"/>
      <c r="E7" s="97"/>
      <c r="F7" s="97"/>
      <c r="G7" s="97"/>
      <c r="H7" s="97"/>
      <c r="I7" s="97"/>
      <c r="J7" s="97"/>
      <c r="K7" s="97"/>
    </row>
    <row r="8" spans="1:11" ht="15.75">
      <c r="A8" s="97" t="s">
        <v>1</v>
      </c>
      <c r="B8" s="97"/>
      <c r="C8" s="97"/>
      <c r="D8" s="97"/>
      <c r="E8" s="97"/>
      <c r="F8" s="97"/>
      <c r="G8" s="97"/>
      <c r="H8" s="97"/>
      <c r="I8" s="97"/>
      <c r="J8" s="97"/>
      <c r="K8" s="97"/>
    </row>
    <row r="9" spans="1:11" ht="15">
      <c r="A9" s="83"/>
      <c r="B9" s="83"/>
      <c r="C9" s="2"/>
      <c r="D9" s="83"/>
      <c r="E9" s="83"/>
      <c r="F9" s="2"/>
      <c r="G9" s="83"/>
      <c r="H9" s="83"/>
      <c r="I9" s="3"/>
      <c r="J9" s="1"/>
      <c r="K9" s="19"/>
    </row>
    <row r="10" spans="1:11" ht="21" customHeight="1">
      <c r="A10" s="85" t="s">
        <v>2</v>
      </c>
      <c r="B10" s="85"/>
      <c r="C10" s="84" t="s">
        <v>3</v>
      </c>
      <c r="D10" s="84"/>
      <c r="E10" s="84"/>
      <c r="F10" s="84"/>
      <c r="G10" s="84"/>
      <c r="H10" s="84"/>
      <c r="I10" s="84" t="s">
        <v>121</v>
      </c>
      <c r="J10" s="47" t="s">
        <v>122</v>
      </c>
      <c r="K10" s="47" t="s">
        <v>123</v>
      </c>
    </row>
    <row r="11" spans="1:11" ht="12.75">
      <c r="A11" s="85"/>
      <c r="B11" s="85"/>
      <c r="C11" s="84" t="s">
        <v>4</v>
      </c>
      <c r="D11" s="84"/>
      <c r="E11" s="84" t="s">
        <v>5</v>
      </c>
      <c r="F11" s="84" t="s">
        <v>6</v>
      </c>
      <c r="G11" s="84"/>
      <c r="H11" s="84" t="s">
        <v>7</v>
      </c>
      <c r="I11" s="84"/>
      <c r="J11" s="48"/>
      <c r="K11" s="48"/>
    </row>
    <row r="12" spans="1:11" ht="12.75">
      <c r="A12" s="85"/>
      <c r="B12" s="85"/>
      <c r="C12" s="84"/>
      <c r="D12" s="84"/>
      <c r="E12" s="84"/>
      <c r="F12" s="84"/>
      <c r="G12" s="84"/>
      <c r="H12" s="84"/>
      <c r="I12" s="84"/>
      <c r="J12" s="49"/>
      <c r="K12" s="49"/>
    </row>
    <row r="13" spans="1:11" ht="15.75">
      <c r="A13" s="84">
        <v>1</v>
      </c>
      <c r="B13" s="84"/>
      <c r="C13" s="84">
        <v>2</v>
      </c>
      <c r="D13" s="84"/>
      <c r="E13" s="4">
        <v>3</v>
      </c>
      <c r="F13" s="84">
        <v>4</v>
      </c>
      <c r="G13" s="84"/>
      <c r="H13" s="4">
        <v>5</v>
      </c>
      <c r="I13" s="4">
        <v>6</v>
      </c>
      <c r="J13" s="16">
        <v>7</v>
      </c>
      <c r="K13" s="17">
        <v>8</v>
      </c>
    </row>
    <row r="14" spans="1:11" ht="45" customHeight="1">
      <c r="A14" s="70" t="s">
        <v>8</v>
      </c>
      <c r="B14" s="70"/>
      <c r="C14" s="61" t="s">
        <v>53</v>
      </c>
      <c r="D14" s="61"/>
      <c r="E14" s="20" t="s">
        <v>9</v>
      </c>
      <c r="F14" s="70" t="s">
        <v>81</v>
      </c>
      <c r="G14" s="70"/>
      <c r="H14" s="20" t="s">
        <v>10</v>
      </c>
      <c r="I14" s="21">
        <f>I15+I23+I34+I39+I41+I21</f>
        <v>30042543.13</v>
      </c>
      <c r="J14" s="21">
        <f>J15+J23+J34+J39+J41+J21</f>
        <v>30042543.13</v>
      </c>
      <c r="K14" s="21">
        <f>K15+K23+K34+K39+K41+K21</f>
        <v>30042543.13</v>
      </c>
    </row>
    <row r="15" spans="1:11" ht="48.75" customHeight="1">
      <c r="A15" s="42" t="s">
        <v>11</v>
      </c>
      <c r="B15" s="42"/>
      <c r="C15" s="56" t="s">
        <v>53</v>
      </c>
      <c r="D15" s="56"/>
      <c r="E15" s="22" t="s">
        <v>54</v>
      </c>
      <c r="F15" s="42" t="s">
        <v>81</v>
      </c>
      <c r="G15" s="42"/>
      <c r="H15" s="23" t="s">
        <v>10</v>
      </c>
      <c r="I15" s="24">
        <f>I16</f>
        <v>1139250</v>
      </c>
      <c r="J15" s="24">
        <f aca="true" t="shared" si="0" ref="J15:K17">J16</f>
        <v>1139250</v>
      </c>
      <c r="K15" s="24">
        <f t="shared" si="0"/>
        <v>1139250</v>
      </c>
    </row>
    <row r="16" spans="1:11" ht="64.5" customHeight="1">
      <c r="A16" s="42" t="s">
        <v>12</v>
      </c>
      <c r="B16" s="42"/>
      <c r="C16" s="56" t="s">
        <v>53</v>
      </c>
      <c r="D16" s="56"/>
      <c r="E16" s="22" t="s">
        <v>54</v>
      </c>
      <c r="F16" s="42" t="s">
        <v>83</v>
      </c>
      <c r="G16" s="42"/>
      <c r="H16" s="23" t="s">
        <v>10</v>
      </c>
      <c r="I16" s="24">
        <f>I17</f>
        <v>1139250</v>
      </c>
      <c r="J16" s="24">
        <f t="shared" si="0"/>
        <v>1139250</v>
      </c>
      <c r="K16" s="24">
        <f t="shared" si="0"/>
        <v>1139250</v>
      </c>
    </row>
    <row r="17" spans="1:11" ht="35.25" customHeight="1">
      <c r="A17" s="79" t="s">
        <v>13</v>
      </c>
      <c r="B17" s="79"/>
      <c r="C17" s="56" t="s">
        <v>53</v>
      </c>
      <c r="D17" s="56"/>
      <c r="E17" s="22" t="s">
        <v>54</v>
      </c>
      <c r="F17" s="42" t="s">
        <v>84</v>
      </c>
      <c r="G17" s="42"/>
      <c r="H17" s="23" t="s">
        <v>10</v>
      </c>
      <c r="I17" s="24">
        <f>I18</f>
        <v>1139250</v>
      </c>
      <c r="J17" s="24">
        <f t="shared" si="0"/>
        <v>1139250</v>
      </c>
      <c r="K17" s="24">
        <f t="shared" si="0"/>
        <v>1139250</v>
      </c>
    </row>
    <row r="18" spans="1:11" ht="39.75" customHeight="1">
      <c r="A18" s="42" t="s">
        <v>14</v>
      </c>
      <c r="B18" s="42"/>
      <c r="C18" s="56" t="s">
        <v>53</v>
      </c>
      <c r="D18" s="56"/>
      <c r="E18" s="22" t="s">
        <v>54</v>
      </c>
      <c r="F18" s="42" t="s">
        <v>84</v>
      </c>
      <c r="G18" s="42"/>
      <c r="H18" s="23">
        <v>120</v>
      </c>
      <c r="I18" s="25">
        <f>I19+I20</f>
        <v>1139250</v>
      </c>
      <c r="J18" s="25">
        <f>J19+J20</f>
        <v>1139250</v>
      </c>
      <c r="K18" s="25">
        <f>K19+K20</f>
        <v>1139250</v>
      </c>
    </row>
    <row r="19" spans="1:11" ht="33.75" customHeight="1">
      <c r="A19" s="50" t="s">
        <v>71</v>
      </c>
      <c r="B19" s="50"/>
      <c r="C19" s="52" t="s">
        <v>53</v>
      </c>
      <c r="D19" s="52"/>
      <c r="E19" s="9" t="s">
        <v>54</v>
      </c>
      <c r="F19" s="50" t="s">
        <v>84</v>
      </c>
      <c r="G19" s="50"/>
      <c r="H19" s="10">
        <v>121</v>
      </c>
      <c r="I19" s="12">
        <v>875000</v>
      </c>
      <c r="J19" s="12">
        <v>875000</v>
      </c>
      <c r="K19" s="12">
        <v>875000</v>
      </c>
    </row>
    <row r="20" spans="1:11" ht="68.25" customHeight="1">
      <c r="A20" s="40" t="s">
        <v>73</v>
      </c>
      <c r="B20" s="41"/>
      <c r="C20" s="45" t="s">
        <v>53</v>
      </c>
      <c r="D20" s="46"/>
      <c r="E20" s="9" t="s">
        <v>54</v>
      </c>
      <c r="F20" s="50" t="s">
        <v>84</v>
      </c>
      <c r="G20" s="50"/>
      <c r="H20" s="10">
        <v>129</v>
      </c>
      <c r="I20" s="12">
        <v>264250</v>
      </c>
      <c r="J20" s="12">
        <v>264250</v>
      </c>
      <c r="K20" s="12">
        <v>264250</v>
      </c>
    </row>
    <row r="21" spans="1:11" ht="33" customHeight="1">
      <c r="A21" s="43" t="s">
        <v>104</v>
      </c>
      <c r="B21" s="44"/>
      <c r="C21" s="63" t="s">
        <v>53</v>
      </c>
      <c r="D21" s="64"/>
      <c r="E21" s="22" t="s">
        <v>55</v>
      </c>
      <c r="F21" s="43" t="s">
        <v>103</v>
      </c>
      <c r="G21" s="44"/>
      <c r="H21" s="22" t="s">
        <v>66</v>
      </c>
      <c r="I21" s="25">
        <f>I22</f>
        <v>50000</v>
      </c>
      <c r="J21" s="25">
        <f>J22</f>
        <v>50000</v>
      </c>
      <c r="K21" s="25">
        <f>K22</f>
        <v>50000</v>
      </c>
    </row>
    <row r="22" spans="1:11" ht="47.25" customHeight="1">
      <c r="A22" s="40" t="s">
        <v>16</v>
      </c>
      <c r="B22" s="41"/>
      <c r="C22" s="52" t="s">
        <v>53</v>
      </c>
      <c r="D22" s="52"/>
      <c r="E22" s="9" t="s">
        <v>55</v>
      </c>
      <c r="F22" s="50" t="s">
        <v>103</v>
      </c>
      <c r="G22" s="50"/>
      <c r="H22" s="10">
        <v>122</v>
      </c>
      <c r="I22" s="12">
        <v>50000</v>
      </c>
      <c r="J22" s="12">
        <v>50000</v>
      </c>
      <c r="K22" s="12">
        <v>50000</v>
      </c>
    </row>
    <row r="23" spans="1:11" ht="39" customHeight="1">
      <c r="A23" s="42" t="s">
        <v>22</v>
      </c>
      <c r="B23" s="42"/>
      <c r="C23" s="56" t="s">
        <v>53</v>
      </c>
      <c r="D23" s="56"/>
      <c r="E23" s="22" t="s">
        <v>56</v>
      </c>
      <c r="F23" s="42" t="s">
        <v>81</v>
      </c>
      <c r="G23" s="42"/>
      <c r="H23" s="23" t="s">
        <v>10</v>
      </c>
      <c r="I23" s="24">
        <f>I24</f>
        <v>2820132</v>
      </c>
      <c r="J23" s="24">
        <f>J24</f>
        <v>2820132</v>
      </c>
      <c r="K23" s="24">
        <f>K24</f>
        <v>2820132</v>
      </c>
    </row>
    <row r="24" spans="1:11" ht="38.25" customHeight="1">
      <c r="A24" s="59" t="s">
        <v>23</v>
      </c>
      <c r="B24" s="59"/>
      <c r="C24" s="60" t="s">
        <v>53</v>
      </c>
      <c r="D24" s="60"/>
      <c r="E24" s="26" t="s">
        <v>56</v>
      </c>
      <c r="F24" s="59" t="s">
        <v>80</v>
      </c>
      <c r="G24" s="59"/>
      <c r="H24" s="27" t="s">
        <v>24</v>
      </c>
      <c r="I24" s="28">
        <f>I31+I29+I25</f>
        <v>2820132</v>
      </c>
      <c r="J24" s="28">
        <f>J31+J29+J25</f>
        <v>2820132</v>
      </c>
      <c r="K24" s="28">
        <f>K31+K29+K25</f>
        <v>2820132</v>
      </c>
    </row>
    <row r="25" spans="1:11" ht="39.75" customHeight="1">
      <c r="A25" s="59" t="s">
        <v>14</v>
      </c>
      <c r="B25" s="59"/>
      <c r="C25" s="60" t="s">
        <v>53</v>
      </c>
      <c r="D25" s="60"/>
      <c r="E25" s="26" t="s">
        <v>56</v>
      </c>
      <c r="F25" s="59" t="s">
        <v>80</v>
      </c>
      <c r="G25" s="59"/>
      <c r="H25" s="27">
        <v>120</v>
      </c>
      <c r="I25" s="29">
        <f>I26+I27+I28</f>
        <v>2820132</v>
      </c>
      <c r="J25" s="29">
        <f>J26+J27+J28</f>
        <v>2820132</v>
      </c>
      <c r="K25" s="29">
        <f>K26+K27+K28</f>
        <v>2820132</v>
      </c>
    </row>
    <row r="26" spans="1:11" ht="32.25" customHeight="1">
      <c r="A26" s="50" t="s">
        <v>69</v>
      </c>
      <c r="B26" s="50"/>
      <c r="C26" s="52" t="s">
        <v>53</v>
      </c>
      <c r="D26" s="52"/>
      <c r="E26" s="9" t="s">
        <v>56</v>
      </c>
      <c r="F26" s="50" t="s">
        <v>80</v>
      </c>
      <c r="G26" s="50"/>
      <c r="H26" s="10">
        <v>121</v>
      </c>
      <c r="I26" s="12">
        <v>2166000</v>
      </c>
      <c r="J26" s="12">
        <v>2166000</v>
      </c>
      <c r="K26" s="12">
        <v>2166000</v>
      </c>
    </row>
    <row r="27" spans="1:11" ht="48" customHeight="1" hidden="1">
      <c r="A27" s="50"/>
      <c r="B27" s="50"/>
      <c r="C27" s="52"/>
      <c r="D27" s="52"/>
      <c r="E27" s="9"/>
      <c r="F27" s="50"/>
      <c r="G27" s="50"/>
      <c r="H27" s="10"/>
      <c r="I27" s="12"/>
      <c r="J27" s="12"/>
      <c r="K27" s="12"/>
    </row>
    <row r="28" spans="1:11" ht="48" customHeight="1">
      <c r="A28" s="40" t="s">
        <v>68</v>
      </c>
      <c r="B28" s="41"/>
      <c r="C28" s="52" t="s">
        <v>53</v>
      </c>
      <c r="D28" s="52"/>
      <c r="E28" s="9" t="s">
        <v>56</v>
      </c>
      <c r="F28" s="50" t="s">
        <v>80</v>
      </c>
      <c r="G28" s="50"/>
      <c r="H28" s="10">
        <v>129</v>
      </c>
      <c r="I28" s="12">
        <v>654132</v>
      </c>
      <c r="J28" s="12">
        <v>654132</v>
      </c>
      <c r="K28" s="12">
        <v>654132</v>
      </c>
    </row>
    <row r="29" spans="1:11" ht="0.75" customHeight="1">
      <c r="A29" s="72"/>
      <c r="B29" s="72"/>
      <c r="C29" s="78"/>
      <c r="D29" s="78"/>
      <c r="E29" s="7"/>
      <c r="F29" s="72"/>
      <c r="G29" s="72"/>
      <c r="H29" s="8"/>
      <c r="I29" s="11"/>
      <c r="J29" s="11"/>
      <c r="K29" s="11"/>
    </row>
    <row r="30" spans="1:11" ht="0.75" customHeight="1">
      <c r="A30" s="50"/>
      <c r="B30" s="50"/>
      <c r="C30" s="52"/>
      <c r="D30" s="52"/>
      <c r="E30" s="9"/>
      <c r="F30" s="50"/>
      <c r="G30" s="50"/>
      <c r="H30" s="10"/>
      <c r="I30" s="12"/>
      <c r="J30" s="12"/>
      <c r="K30" s="12"/>
    </row>
    <row r="31" spans="1:11" ht="0.75" customHeight="1">
      <c r="A31" s="72"/>
      <c r="B31" s="72"/>
      <c r="C31" s="78"/>
      <c r="D31" s="78"/>
      <c r="E31" s="7"/>
      <c r="F31" s="72"/>
      <c r="G31" s="72"/>
      <c r="H31" s="8"/>
      <c r="I31" s="11"/>
      <c r="J31" s="11"/>
      <c r="K31" s="11"/>
    </row>
    <row r="32" spans="1:11" ht="44.25" customHeight="1" hidden="1">
      <c r="A32" s="50"/>
      <c r="B32" s="50"/>
      <c r="C32" s="52"/>
      <c r="D32" s="52"/>
      <c r="E32" s="9"/>
      <c r="F32" s="50"/>
      <c r="G32" s="50"/>
      <c r="H32" s="10"/>
      <c r="I32" s="12"/>
      <c r="J32" s="12"/>
      <c r="K32" s="12"/>
    </row>
    <row r="33" spans="1:11" ht="34.5" customHeight="1" hidden="1">
      <c r="A33" s="50"/>
      <c r="B33" s="50"/>
      <c r="C33" s="52"/>
      <c r="D33" s="52"/>
      <c r="E33" s="9"/>
      <c r="F33" s="50"/>
      <c r="G33" s="50"/>
      <c r="H33" s="10"/>
      <c r="I33" s="12"/>
      <c r="J33" s="12"/>
      <c r="K33" s="12"/>
    </row>
    <row r="34" spans="1:11" ht="41.25" customHeight="1">
      <c r="A34" s="42" t="s">
        <v>26</v>
      </c>
      <c r="B34" s="42"/>
      <c r="C34" s="56" t="s">
        <v>53</v>
      </c>
      <c r="D34" s="56"/>
      <c r="E34" s="22" t="s">
        <v>57</v>
      </c>
      <c r="F34" s="42" t="s">
        <v>81</v>
      </c>
      <c r="G34" s="42"/>
      <c r="H34" s="23" t="s">
        <v>10</v>
      </c>
      <c r="I34" s="24">
        <f aca="true" t="shared" si="1" ref="I34:K35">I35</f>
        <v>1283100</v>
      </c>
      <c r="J34" s="24">
        <f t="shared" si="1"/>
        <v>1283100</v>
      </c>
      <c r="K34" s="24">
        <f t="shared" si="1"/>
        <v>1283100</v>
      </c>
    </row>
    <row r="35" spans="1:11" ht="30" customHeight="1">
      <c r="A35" s="59" t="s">
        <v>15</v>
      </c>
      <c r="B35" s="59"/>
      <c r="C35" s="60" t="s">
        <v>53</v>
      </c>
      <c r="D35" s="60"/>
      <c r="E35" s="26" t="s">
        <v>57</v>
      </c>
      <c r="F35" s="59" t="s">
        <v>80</v>
      </c>
      <c r="G35" s="59"/>
      <c r="H35" s="27" t="s">
        <v>10</v>
      </c>
      <c r="I35" s="28">
        <f t="shared" si="1"/>
        <v>1283100</v>
      </c>
      <c r="J35" s="28">
        <f t="shared" si="1"/>
        <v>1283100</v>
      </c>
      <c r="K35" s="28">
        <f t="shared" si="1"/>
        <v>1283100</v>
      </c>
    </row>
    <row r="36" spans="1:11" ht="51.75" customHeight="1">
      <c r="A36" s="59" t="s">
        <v>14</v>
      </c>
      <c r="B36" s="59"/>
      <c r="C36" s="60" t="s">
        <v>53</v>
      </c>
      <c r="D36" s="60"/>
      <c r="E36" s="26" t="s">
        <v>57</v>
      </c>
      <c r="F36" s="59" t="s">
        <v>80</v>
      </c>
      <c r="G36" s="59"/>
      <c r="H36" s="27">
        <v>120</v>
      </c>
      <c r="I36" s="29">
        <f>I37+I38</f>
        <v>1283100</v>
      </c>
      <c r="J36" s="29">
        <f>J37+J38</f>
        <v>1283100</v>
      </c>
      <c r="K36" s="29">
        <f>K37+K38</f>
        <v>1283100</v>
      </c>
    </row>
    <row r="37" spans="1:11" ht="32.25" customHeight="1">
      <c r="A37" s="50" t="s">
        <v>70</v>
      </c>
      <c r="B37" s="50"/>
      <c r="C37" s="71" t="s">
        <v>53</v>
      </c>
      <c r="D37" s="71"/>
      <c r="E37" s="9" t="s">
        <v>57</v>
      </c>
      <c r="F37" s="50" t="s">
        <v>80</v>
      </c>
      <c r="G37" s="50"/>
      <c r="H37" s="10">
        <v>121</v>
      </c>
      <c r="I37" s="12">
        <v>985500</v>
      </c>
      <c r="J37" s="12">
        <v>985500</v>
      </c>
      <c r="K37" s="12">
        <v>985500</v>
      </c>
    </row>
    <row r="38" spans="1:11" ht="61.5" customHeight="1">
      <c r="A38" s="40" t="s">
        <v>73</v>
      </c>
      <c r="B38" s="41"/>
      <c r="C38" s="71" t="s">
        <v>53</v>
      </c>
      <c r="D38" s="71"/>
      <c r="E38" s="9" t="s">
        <v>57</v>
      </c>
      <c r="F38" s="50" t="s">
        <v>80</v>
      </c>
      <c r="G38" s="50"/>
      <c r="H38" s="10">
        <v>129</v>
      </c>
      <c r="I38" s="12">
        <v>297600</v>
      </c>
      <c r="J38" s="12">
        <v>297600</v>
      </c>
      <c r="K38" s="12">
        <v>297600</v>
      </c>
    </row>
    <row r="39" spans="1:11" ht="33" customHeight="1">
      <c r="A39" s="42" t="s">
        <v>28</v>
      </c>
      <c r="B39" s="42"/>
      <c r="C39" s="56" t="s">
        <v>53</v>
      </c>
      <c r="D39" s="56"/>
      <c r="E39" s="22" t="s">
        <v>110</v>
      </c>
      <c r="F39" s="42" t="s">
        <v>81</v>
      </c>
      <c r="G39" s="42"/>
      <c r="H39" s="23" t="s">
        <v>10</v>
      </c>
      <c r="I39" s="24">
        <f>I40</f>
        <v>100000</v>
      </c>
      <c r="J39" s="24">
        <f>J40</f>
        <v>100000</v>
      </c>
      <c r="K39" s="24">
        <f>K40</f>
        <v>100000</v>
      </c>
    </row>
    <row r="40" spans="1:11" ht="33.75" customHeight="1">
      <c r="A40" s="86" t="s">
        <v>29</v>
      </c>
      <c r="B40" s="86"/>
      <c r="C40" s="52" t="s">
        <v>53</v>
      </c>
      <c r="D40" s="52"/>
      <c r="E40" s="9">
        <v>11</v>
      </c>
      <c r="F40" s="50" t="s">
        <v>85</v>
      </c>
      <c r="G40" s="50"/>
      <c r="H40" s="10">
        <v>870</v>
      </c>
      <c r="I40" s="12">
        <v>100000</v>
      </c>
      <c r="J40" s="12">
        <v>100000</v>
      </c>
      <c r="K40" s="12">
        <v>100000</v>
      </c>
    </row>
    <row r="41" spans="1:11" ht="32.25" customHeight="1">
      <c r="A41" s="42" t="s">
        <v>30</v>
      </c>
      <c r="B41" s="42"/>
      <c r="C41" s="56" t="s">
        <v>53</v>
      </c>
      <c r="D41" s="56"/>
      <c r="E41" s="22">
        <v>13</v>
      </c>
      <c r="F41" s="42" t="s">
        <v>81</v>
      </c>
      <c r="G41" s="42"/>
      <c r="H41" s="23" t="s">
        <v>10</v>
      </c>
      <c r="I41" s="24">
        <f>I42+I55+I52</f>
        <v>24650061.13</v>
      </c>
      <c r="J41" s="24">
        <f>J42+J55+J52</f>
        <v>24650061.13</v>
      </c>
      <c r="K41" s="24">
        <f>K42+K55+K52</f>
        <v>24650061.13</v>
      </c>
    </row>
    <row r="42" spans="1:11" ht="38.25" customHeight="1">
      <c r="A42" s="59" t="s">
        <v>30</v>
      </c>
      <c r="B42" s="59"/>
      <c r="C42" s="60" t="s">
        <v>53</v>
      </c>
      <c r="D42" s="60"/>
      <c r="E42" s="27">
        <v>13</v>
      </c>
      <c r="F42" s="59" t="s">
        <v>86</v>
      </c>
      <c r="G42" s="59"/>
      <c r="H42" s="27" t="s">
        <v>10</v>
      </c>
      <c r="I42" s="28">
        <f>I43</f>
        <v>24325061.13</v>
      </c>
      <c r="J42" s="28">
        <f>J43</f>
        <v>24325061.13</v>
      </c>
      <c r="K42" s="28">
        <f>K43</f>
        <v>24325061.13</v>
      </c>
    </row>
    <row r="43" spans="1:11" ht="45.75" customHeight="1">
      <c r="A43" s="59" t="s">
        <v>31</v>
      </c>
      <c r="B43" s="59"/>
      <c r="C43" s="60" t="s">
        <v>53</v>
      </c>
      <c r="D43" s="60"/>
      <c r="E43" s="27">
        <v>13</v>
      </c>
      <c r="F43" s="59" t="s">
        <v>87</v>
      </c>
      <c r="G43" s="59"/>
      <c r="H43" s="27" t="s">
        <v>10</v>
      </c>
      <c r="I43" s="28">
        <f>I44+I48</f>
        <v>24325061.13</v>
      </c>
      <c r="J43" s="28">
        <f>J44+J48</f>
        <v>24325061.13</v>
      </c>
      <c r="K43" s="28">
        <f>K44+K48</f>
        <v>24325061.13</v>
      </c>
    </row>
    <row r="44" spans="1:11" ht="38.25" customHeight="1">
      <c r="A44" s="59" t="s">
        <v>32</v>
      </c>
      <c r="B44" s="59"/>
      <c r="C44" s="60" t="s">
        <v>53</v>
      </c>
      <c r="D44" s="60"/>
      <c r="E44" s="27">
        <v>13</v>
      </c>
      <c r="F44" s="59" t="s">
        <v>87</v>
      </c>
      <c r="G44" s="59"/>
      <c r="H44" s="27">
        <v>110</v>
      </c>
      <c r="I44" s="28">
        <f>I45+I47+I46</f>
        <v>19030415.16</v>
      </c>
      <c r="J44" s="28">
        <f>J45+J47+J46</f>
        <v>19030415.16</v>
      </c>
      <c r="K44" s="28">
        <f>K45+K47+K46</f>
        <v>19030415.16</v>
      </c>
    </row>
    <row r="45" spans="1:11" ht="29.25" customHeight="1">
      <c r="A45" s="50" t="s">
        <v>72</v>
      </c>
      <c r="B45" s="50"/>
      <c r="C45" s="52" t="s">
        <v>53</v>
      </c>
      <c r="D45" s="52"/>
      <c r="E45" s="10">
        <v>13</v>
      </c>
      <c r="F45" s="50" t="s">
        <v>87</v>
      </c>
      <c r="G45" s="50"/>
      <c r="H45" s="10">
        <v>111</v>
      </c>
      <c r="I45" s="12">
        <v>14616294</v>
      </c>
      <c r="J45" s="12">
        <v>14616294</v>
      </c>
      <c r="K45" s="12">
        <v>14616294</v>
      </c>
    </row>
    <row r="46" spans="1:11" ht="33.75" customHeight="1">
      <c r="A46" s="40" t="s">
        <v>16</v>
      </c>
      <c r="B46" s="51"/>
      <c r="C46" s="52" t="s">
        <v>53</v>
      </c>
      <c r="D46" s="52"/>
      <c r="E46" s="10">
        <v>13</v>
      </c>
      <c r="F46" s="50" t="s">
        <v>87</v>
      </c>
      <c r="G46" s="50"/>
      <c r="H46" s="10">
        <v>112</v>
      </c>
      <c r="I46" s="12">
        <v>0</v>
      </c>
      <c r="J46" s="12">
        <v>0</v>
      </c>
      <c r="K46" s="12">
        <v>0</v>
      </c>
    </row>
    <row r="47" spans="1:11" ht="64.5" customHeight="1">
      <c r="A47" s="40" t="s">
        <v>74</v>
      </c>
      <c r="B47" s="41"/>
      <c r="C47" s="52" t="s">
        <v>53</v>
      </c>
      <c r="D47" s="52"/>
      <c r="E47" s="10">
        <v>13</v>
      </c>
      <c r="F47" s="50" t="s">
        <v>87</v>
      </c>
      <c r="G47" s="50"/>
      <c r="H47" s="10">
        <v>119</v>
      </c>
      <c r="I47" s="12">
        <v>4414121.16</v>
      </c>
      <c r="J47" s="12">
        <v>4414121.16</v>
      </c>
      <c r="K47" s="12">
        <v>4414121.16</v>
      </c>
    </row>
    <row r="48" spans="1:11" ht="51" customHeight="1">
      <c r="A48" s="42" t="s">
        <v>17</v>
      </c>
      <c r="B48" s="42"/>
      <c r="C48" s="56" t="s">
        <v>53</v>
      </c>
      <c r="D48" s="56"/>
      <c r="E48" s="23">
        <v>13</v>
      </c>
      <c r="F48" s="42" t="s">
        <v>87</v>
      </c>
      <c r="G48" s="42"/>
      <c r="H48" s="23">
        <v>240</v>
      </c>
      <c r="I48" s="25">
        <f>I49+I50+I51</f>
        <v>5294645.97</v>
      </c>
      <c r="J48" s="25">
        <f>J49+J50+J51</f>
        <v>5294645.97</v>
      </c>
      <c r="K48" s="25">
        <f>K49+K50+K51</f>
        <v>5294645.97</v>
      </c>
    </row>
    <row r="49" spans="1:11" ht="46.5" customHeight="1">
      <c r="A49" s="50" t="s">
        <v>18</v>
      </c>
      <c r="B49" s="50"/>
      <c r="C49" s="45" t="s">
        <v>53</v>
      </c>
      <c r="D49" s="46"/>
      <c r="E49" s="10">
        <v>13</v>
      </c>
      <c r="F49" s="50" t="s">
        <v>87</v>
      </c>
      <c r="G49" s="50"/>
      <c r="H49" s="10">
        <v>242</v>
      </c>
      <c r="I49" s="13">
        <v>381016.88</v>
      </c>
      <c r="J49" s="13">
        <v>381016.88</v>
      </c>
      <c r="K49" s="13">
        <v>381016.88</v>
      </c>
    </row>
    <row r="50" spans="1:11" ht="36.75" customHeight="1">
      <c r="A50" s="50" t="s">
        <v>27</v>
      </c>
      <c r="B50" s="50"/>
      <c r="C50" s="52" t="s">
        <v>53</v>
      </c>
      <c r="D50" s="52"/>
      <c r="E50" s="10">
        <v>13</v>
      </c>
      <c r="F50" s="50" t="s">
        <v>87</v>
      </c>
      <c r="G50" s="50"/>
      <c r="H50" s="10">
        <v>244</v>
      </c>
      <c r="I50" s="13">
        <v>3263629.09</v>
      </c>
      <c r="J50" s="13">
        <v>3263629.09</v>
      </c>
      <c r="K50" s="13">
        <v>3263629.09</v>
      </c>
    </row>
    <row r="51" spans="1:11" ht="36.75" customHeight="1">
      <c r="A51" s="40" t="s">
        <v>27</v>
      </c>
      <c r="B51" s="41"/>
      <c r="C51" s="45" t="s">
        <v>53</v>
      </c>
      <c r="D51" s="46"/>
      <c r="E51" s="10">
        <v>13</v>
      </c>
      <c r="F51" s="40" t="s">
        <v>87</v>
      </c>
      <c r="G51" s="41"/>
      <c r="H51" s="10">
        <v>247</v>
      </c>
      <c r="I51" s="13">
        <v>1650000</v>
      </c>
      <c r="J51" s="13">
        <v>1650000</v>
      </c>
      <c r="K51" s="13">
        <v>1650000</v>
      </c>
    </row>
    <row r="52" spans="1:11" ht="35.25" customHeight="1">
      <c r="A52" s="43" t="s">
        <v>20</v>
      </c>
      <c r="B52" s="44"/>
      <c r="C52" s="63" t="s">
        <v>53</v>
      </c>
      <c r="D52" s="64"/>
      <c r="E52" s="23">
        <v>13</v>
      </c>
      <c r="F52" s="42" t="s">
        <v>87</v>
      </c>
      <c r="G52" s="42"/>
      <c r="H52" s="23">
        <v>850</v>
      </c>
      <c r="I52" s="25">
        <f>I53+I54</f>
        <v>225000</v>
      </c>
      <c r="J52" s="25">
        <f>J53+J54</f>
        <v>225000</v>
      </c>
      <c r="K52" s="25">
        <f>K53+K54</f>
        <v>225000</v>
      </c>
    </row>
    <row r="53" spans="1:11" ht="36.75" customHeight="1">
      <c r="A53" s="40" t="s">
        <v>114</v>
      </c>
      <c r="B53" s="41"/>
      <c r="C53" s="45" t="s">
        <v>53</v>
      </c>
      <c r="D53" s="46"/>
      <c r="E53" s="10">
        <v>13</v>
      </c>
      <c r="F53" s="50" t="s">
        <v>87</v>
      </c>
      <c r="G53" s="50"/>
      <c r="H53" s="10">
        <v>851</v>
      </c>
      <c r="I53" s="13">
        <v>25000</v>
      </c>
      <c r="J53" s="13">
        <v>25000</v>
      </c>
      <c r="K53" s="13">
        <v>25000</v>
      </c>
    </row>
    <row r="54" spans="1:11" ht="36.75" customHeight="1">
      <c r="A54" s="40" t="s">
        <v>25</v>
      </c>
      <c r="B54" s="41"/>
      <c r="C54" s="45" t="s">
        <v>53</v>
      </c>
      <c r="D54" s="46"/>
      <c r="E54" s="10">
        <v>13</v>
      </c>
      <c r="F54" s="50" t="s">
        <v>87</v>
      </c>
      <c r="G54" s="50"/>
      <c r="H54" s="10">
        <v>852</v>
      </c>
      <c r="I54" s="13">
        <v>200000</v>
      </c>
      <c r="J54" s="13">
        <v>200000</v>
      </c>
      <c r="K54" s="13">
        <v>200000</v>
      </c>
    </row>
    <row r="55" spans="1:11" ht="45" customHeight="1">
      <c r="A55" s="42" t="s">
        <v>33</v>
      </c>
      <c r="B55" s="42"/>
      <c r="C55" s="56" t="s">
        <v>53</v>
      </c>
      <c r="D55" s="56"/>
      <c r="E55" s="23">
        <v>13</v>
      </c>
      <c r="F55" s="42" t="s">
        <v>88</v>
      </c>
      <c r="G55" s="42"/>
      <c r="H55" s="23" t="s">
        <v>10</v>
      </c>
      <c r="I55" s="25">
        <f aca="true" t="shared" si="2" ref="I55:K56">I56</f>
        <v>100000</v>
      </c>
      <c r="J55" s="25">
        <f t="shared" si="2"/>
        <v>100000</v>
      </c>
      <c r="K55" s="25">
        <f t="shared" si="2"/>
        <v>100000</v>
      </c>
    </row>
    <row r="56" spans="1:11" ht="35.25" customHeight="1">
      <c r="A56" s="59" t="s">
        <v>17</v>
      </c>
      <c r="B56" s="59"/>
      <c r="C56" s="60" t="s">
        <v>53</v>
      </c>
      <c r="D56" s="60"/>
      <c r="E56" s="27">
        <v>13</v>
      </c>
      <c r="F56" s="59" t="s">
        <v>88</v>
      </c>
      <c r="G56" s="59"/>
      <c r="H56" s="27">
        <v>240</v>
      </c>
      <c r="I56" s="29">
        <f t="shared" si="2"/>
        <v>100000</v>
      </c>
      <c r="J56" s="29">
        <f t="shared" si="2"/>
        <v>100000</v>
      </c>
      <c r="K56" s="29">
        <f t="shared" si="2"/>
        <v>100000</v>
      </c>
    </row>
    <row r="57" spans="1:11" ht="53.25" customHeight="1">
      <c r="A57" s="50" t="s">
        <v>27</v>
      </c>
      <c r="B57" s="50"/>
      <c r="C57" s="71" t="s">
        <v>53</v>
      </c>
      <c r="D57" s="71"/>
      <c r="E57" s="10">
        <v>13</v>
      </c>
      <c r="F57" s="50" t="s">
        <v>88</v>
      </c>
      <c r="G57" s="50"/>
      <c r="H57" s="10">
        <v>244</v>
      </c>
      <c r="I57" s="13">
        <v>100000</v>
      </c>
      <c r="J57" s="13">
        <v>100000</v>
      </c>
      <c r="K57" s="13">
        <v>100000</v>
      </c>
    </row>
    <row r="58" spans="1:11" ht="47.25" customHeight="1">
      <c r="A58" s="58" t="s">
        <v>34</v>
      </c>
      <c r="B58" s="58"/>
      <c r="C58" s="74" t="s">
        <v>55</v>
      </c>
      <c r="D58" s="74"/>
      <c r="E58" s="30" t="s">
        <v>9</v>
      </c>
      <c r="F58" s="58" t="s">
        <v>81</v>
      </c>
      <c r="G58" s="58"/>
      <c r="H58" s="30" t="s">
        <v>10</v>
      </c>
      <c r="I58" s="31">
        <f>I59+I63</f>
        <v>400000</v>
      </c>
      <c r="J58" s="31">
        <f>J59+J63</f>
        <v>400000</v>
      </c>
      <c r="K58" s="31">
        <f>K59+K63</f>
        <v>400000</v>
      </c>
    </row>
    <row r="59" spans="1:11" ht="99.75" customHeight="1">
      <c r="A59" s="42" t="s">
        <v>35</v>
      </c>
      <c r="B59" s="42"/>
      <c r="C59" s="56" t="s">
        <v>55</v>
      </c>
      <c r="D59" s="56"/>
      <c r="E59" s="22" t="s">
        <v>59</v>
      </c>
      <c r="F59" s="42" t="s">
        <v>81</v>
      </c>
      <c r="G59" s="42"/>
      <c r="H59" s="23" t="s">
        <v>10</v>
      </c>
      <c r="I59" s="24">
        <f>I60</f>
        <v>300000</v>
      </c>
      <c r="J59" s="24">
        <f aca="true" t="shared" si="3" ref="J59:K61">J60</f>
        <v>300000</v>
      </c>
      <c r="K59" s="24">
        <f t="shared" si="3"/>
        <v>300000</v>
      </c>
    </row>
    <row r="60" spans="1:11" ht="87" customHeight="1">
      <c r="A60" s="42" t="s">
        <v>36</v>
      </c>
      <c r="B60" s="42"/>
      <c r="C60" s="60" t="s">
        <v>55</v>
      </c>
      <c r="D60" s="60"/>
      <c r="E60" s="26" t="s">
        <v>59</v>
      </c>
      <c r="F60" s="59" t="s">
        <v>89</v>
      </c>
      <c r="G60" s="59"/>
      <c r="H60" s="27" t="s">
        <v>10</v>
      </c>
      <c r="I60" s="28">
        <f>I61</f>
        <v>300000</v>
      </c>
      <c r="J60" s="28">
        <f t="shared" si="3"/>
        <v>300000</v>
      </c>
      <c r="K60" s="28">
        <f t="shared" si="3"/>
        <v>300000</v>
      </c>
    </row>
    <row r="61" spans="1:11" ht="36" customHeight="1">
      <c r="A61" s="42" t="s">
        <v>17</v>
      </c>
      <c r="B61" s="42"/>
      <c r="C61" s="60" t="s">
        <v>55</v>
      </c>
      <c r="D61" s="60"/>
      <c r="E61" s="26" t="s">
        <v>59</v>
      </c>
      <c r="F61" s="59" t="s">
        <v>90</v>
      </c>
      <c r="G61" s="59"/>
      <c r="H61" s="27">
        <v>240</v>
      </c>
      <c r="I61" s="28">
        <f>I62</f>
        <v>300000</v>
      </c>
      <c r="J61" s="28">
        <f t="shared" si="3"/>
        <v>300000</v>
      </c>
      <c r="K61" s="28">
        <f t="shared" si="3"/>
        <v>300000</v>
      </c>
    </row>
    <row r="62" spans="1:11" ht="38.25" customHeight="1">
      <c r="A62" s="50" t="s">
        <v>37</v>
      </c>
      <c r="B62" s="50"/>
      <c r="C62" s="52" t="s">
        <v>55</v>
      </c>
      <c r="D62" s="52"/>
      <c r="E62" s="9" t="s">
        <v>59</v>
      </c>
      <c r="F62" s="50" t="s">
        <v>90</v>
      </c>
      <c r="G62" s="50"/>
      <c r="H62" s="10">
        <v>244</v>
      </c>
      <c r="I62" s="12">
        <v>300000</v>
      </c>
      <c r="J62" s="12">
        <v>300000</v>
      </c>
      <c r="K62" s="12">
        <v>300000</v>
      </c>
    </row>
    <row r="63" spans="1:11" ht="38.25" customHeight="1">
      <c r="A63" s="43" t="s">
        <v>112</v>
      </c>
      <c r="B63" s="62"/>
      <c r="C63" s="63" t="s">
        <v>55</v>
      </c>
      <c r="D63" s="64"/>
      <c r="E63" s="22" t="s">
        <v>59</v>
      </c>
      <c r="F63" s="43" t="s">
        <v>111</v>
      </c>
      <c r="G63" s="44"/>
      <c r="H63" s="23">
        <v>240</v>
      </c>
      <c r="I63" s="25">
        <f>I64</f>
        <v>100000</v>
      </c>
      <c r="J63" s="25">
        <f>J64</f>
        <v>100000</v>
      </c>
      <c r="K63" s="25">
        <f>K64</f>
        <v>100000</v>
      </c>
    </row>
    <row r="64" spans="1:11" ht="38.25" customHeight="1">
      <c r="A64" s="40" t="s">
        <v>37</v>
      </c>
      <c r="B64" s="51"/>
      <c r="C64" s="45" t="s">
        <v>55</v>
      </c>
      <c r="D64" s="46"/>
      <c r="E64" s="9" t="s">
        <v>59</v>
      </c>
      <c r="F64" s="40" t="s">
        <v>111</v>
      </c>
      <c r="G64" s="41"/>
      <c r="H64" s="10">
        <v>244</v>
      </c>
      <c r="I64" s="12">
        <v>100000</v>
      </c>
      <c r="J64" s="12">
        <v>100000</v>
      </c>
      <c r="K64" s="12">
        <v>100000</v>
      </c>
    </row>
    <row r="65" spans="1:11" ht="27" customHeight="1">
      <c r="A65" s="70" t="s">
        <v>38</v>
      </c>
      <c r="B65" s="70"/>
      <c r="C65" s="61" t="s">
        <v>56</v>
      </c>
      <c r="D65" s="61"/>
      <c r="E65" s="20" t="s">
        <v>39</v>
      </c>
      <c r="F65" s="70" t="s">
        <v>81</v>
      </c>
      <c r="G65" s="70"/>
      <c r="H65" s="20" t="s">
        <v>10</v>
      </c>
      <c r="I65" s="21">
        <f>I66+I70+I69</f>
        <v>11414884.43</v>
      </c>
      <c r="J65" s="21">
        <f>J66+J70+J69</f>
        <v>12089519.28</v>
      </c>
      <c r="K65" s="21">
        <f>K66+K70+K69</f>
        <v>12780056.91</v>
      </c>
    </row>
    <row r="66" spans="1:11" ht="35.25" customHeight="1">
      <c r="A66" s="59" t="s">
        <v>40</v>
      </c>
      <c r="B66" s="59"/>
      <c r="C66" s="60" t="s">
        <v>56</v>
      </c>
      <c r="D66" s="60"/>
      <c r="E66" s="60" t="s">
        <v>59</v>
      </c>
      <c r="F66" s="59" t="s">
        <v>91</v>
      </c>
      <c r="G66" s="59"/>
      <c r="H66" s="60" t="s">
        <v>79</v>
      </c>
      <c r="I66" s="88">
        <f>I68</f>
        <v>11014884.43</v>
      </c>
      <c r="J66" s="87">
        <f>J68</f>
        <v>11689519.28</v>
      </c>
      <c r="K66" s="32">
        <f>K68</f>
        <v>12380056.91</v>
      </c>
    </row>
    <row r="67" spans="1:11" ht="12.75" hidden="1">
      <c r="A67" s="59"/>
      <c r="B67" s="59"/>
      <c r="C67" s="60"/>
      <c r="D67" s="60"/>
      <c r="E67" s="60"/>
      <c r="F67" s="59"/>
      <c r="G67" s="59"/>
      <c r="H67" s="60"/>
      <c r="I67" s="88"/>
      <c r="J67" s="87"/>
      <c r="K67" s="32"/>
    </row>
    <row r="68" spans="1:11" ht="45.75" customHeight="1">
      <c r="A68" s="50" t="s">
        <v>27</v>
      </c>
      <c r="B68" s="50"/>
      <c r="C68" s="52" t="s">
        <v>56</v>
      </c>
      <c r="D68" s="52"/>
      <c r="E68" s="9" t="s">
        <v>59</v>
      </c>
      <c r="F68" s="50" t="s">
        <v>92</v>
      </c>
      <c r="G68" s="50"/>
      <c r="H68" s="10">
        <v>244</v>
      </c>
      <c r="I68" s="14">
        <v>11014884.43</v>
      </c>
      <c r="J68" s="14">
        <v>11689519.28</v>
      </c>
      <c r="K68" s="14">
        <v>12380056.91</v>
      </c>
    </row>
    <row r="69" spans="1:11" ht="45.75" customHeight="1">
      <c r="A69" s="40" t="s">
        <v>27</v>
      </c>
      <c r="B69" s="41"/>
      <c r="C69" s="45" t="s">
        <v>56</v>
      </c>
      <c r="D69" s="46"/>
      <c r="E69" s="9" t="s">
        <v>59</v>
      </c>
      <c r="F69" s="40" t="s">
        <v>92</v>
      </c>
      <c r="G69" s="41"/>
      <c r="H69" s="10">
        <v>247</v>
      </c>
      <c r="I69" s="14">
        <v>200000</v>
      </c>
      <c r="J69" s="14">
        <v>200000</v>
      </c>
      <c r="K69" s="14">
        <v>200000</v>
      </c>
    </row>
    <row r="70" spans="1:11" ht="35.25" customHeight="1">
      <c r="A70" s="43" t="s">
        <v>64</v>
      </c>
      <c r="B70" s="44"/>
      <c r="C70" s="63" t="s">
        <v>56</v>
      </c>
      <c r="D70" s="64"/>
      <c r="E70" s="22" t="s">
        <v>65</v>
      </c>
      <c r="F70" s="43" t="s">
        <v>93</v>
      </c>
      <c r="G70" s="44"/>
      <c r="H70" s="23">
        <v>240</v>
      </c>
      <c r="I70" s="24">
        <f>I71</f>
        <v>200000</v>
      </c>
      <c r="J70" s="24">
        <f>J71</f>
        <v>200000</v>
      </c>
      <c r="K70" s="24">
        <f>K71</f>
        <v>200000</v>
      </c>
    </row>
    <row r="71" spans="1:11" ht="37.5" customHeight="1">
      <c r="A71" s="40" t="s">
        <v>27</v>
      </c>
      <c r="B71" s="41"/>
      <c r="C71" s="45" t="s">
        <v>56</v>
      </c>
      <c r="D71" s="46"/>
      <c r="E71" s="9" t="s">
        <v>65</v>
      </c>
      <c r="F71" s="40" t="s">
        <v>93</v>
      </c>
      <c r="G71" s="41"/>
      <c r="H71" s="10">
        <v>244</v>
      </c>
      <c r="I71" s="14">
        <v>200000</v>
      </c>
      <c r="J71" s="14">
        <v>200000</v>
      </c>
      <c r="K71" s="14">
        <v>200000</v>
      </c>
    </row>
    <row r="72" spans="1:11" ht="35.25" customHeight="1">
      <c r="A72" s="70" t="s">
        <v>41</v>
      </c>
      <c r="B72" s="70"/>
      <c r="C72" s="61" t="s">
        <v>60</v>
      </c>
      <c r="D72" s="61"/>
      <c r="E72" s="20" t="s">
        <v>9</v>
      </c>
      <c r="F72" s="70" t="s">
        <v>81</v>
      </c>
      <c r="G72" s="70"/>
      <c r="H72" s="20" t="s">
        <v>10</v>
      </c>
      <c r="I72" s="21">
        <f>I73+I78+I82</f>
        <v>3360516.87</v>
      </c>
      <c r="J72" s="21">
        <f>J73+J78+J82</f>
        <v>5056346.87</v>
      </c>
      <c r="K72" s="21">
        <f>K73+K78+K82</f>
        <v>6634036.87</v>
      </c>
    </row>
    <row r="73" spans="1:11" ht="35.25" customHeight="1">
      <c r="A73" s="75" t="s">
        <v>42</v>
      </c>
      <c r="B73" s="76"/>
      <c r="C73" s="95" t="s">
        <v>60</v>
      </c>
      <c r="D73" s="96"/>
      <c r="E73" s="35" t="s">
        <v>53</v>
      </c>
      <c r="F73" s="75" t="s">
        <v>81</v>
      </c>
      <c r="G73" s="76"/>
      <c r="H73" s="35" t="s">
        <v>62</v>
      </c>
      <c r="I73" s="31">
        <f aca="true" t="shared" si="4" ref="I73:K74">I74</f>
        <v>700000</v>
      </c>
      <c r="J73" s="31">
        <f t="shared" si="4"/>
        <v>2063505</v>
      </c>
      <c r="K73" s="31">
        <f t="shared" si="4"/>
        <v>3608830</v>
      </c>
    </row>
    <row r="74" spans="1:11" ht="31.5" customHeight="1">
      <c r="A74" s="73" t="s">
        <v>42</v>
      </c>
      <c r="B74" s="73"/>
      <c r="C74" s="60" t="s">
        <v>60</v>
      </c>
      <c r="D74" s="60"/>
      <c r="E74" s="26" t="s">
        <v>53</v>
      </c>
      <c r="F74" s="59" t="s">
        <v>105</v>
      </c>
      <c r="G74" s="59"/>
      <c r="H74" s="27" t="s">
        <v>10</v>
      </c>
      <c r="I74" s="28">
        <f t="shared" si="4"/>
        <v>700000</v>
      </c>
      <c r="J74" s="28">
        <f t="shared" si="4"/>
        <v>2063505</v>
      </c>
      <c r="K74" s="28">
        <f t="shared" si="4"/>
        <v>3608830</v>
      </c>
    </row>
    <row r="75" spans="1:11" ht="31.5" customHeight="1">
      <c r="A75" s="59" t="s">
        <v>42</v>
      </c>
      <c r="B75" s="59"/>
      <c r="C75" s="60" t="s">
        <v>60</v>
      </c>
      <c r="D75" s="60"/>
      <c r="E75" s="26" t="s">
        <v>53</v>
      </c>
      <c r="F75" s="60" t="s">
        <v>105</v>
      </c>
      <c r="G75" s="60"/>
      <c r="H75" s="26" t="s">
        <v>79</v>
      </c>
      <c r="I75" s="28">
        <f>I76+I77</f>
        <v>700000</v>
      </c>
      <c r="J75" s="28">
        <f>J76+J77</f>
        <v>2063505</v>
      </c>
      <c r="K75" s="28">
        <f>K76+K77</f>
        <v>3608830</v>
      </c>
    </row>
    <row r="76" spans="1:11" ht="38.25" customHeight="1">
      <c r="A76" s="40" t="s">
        <v>17</v>
      </c>
      <c r="B76" s="41"/>
      <c r="C76" s="52" t="s">
        <v>60</v>
      </c>
      <c r="D76" s="52"/>
      <c r="E76" s="9" t="s">
        <v>53</v>
      </c>
      <c r="F76" s="50" t="s">
        <v>94</v>
      </c>
      <c r="G76" s="50"/>
      <c r="H76" s="10">
        <v>244</v>
      </c>
      <c r="I76" s="14">
        <v>500000</v>
      </c>
      <c r="J76" s="14">
        <v>1863505</v>
      </c>
      <c r="K76" s="14">
        <v>3408830</v>
      </c>
    </row>
    <row r="77" spans="1:11" ht="39" customHeight="1">
      <c r="A77" s="40" t="s">
        <v>67</v>
      </c>
      <c r="B77" s="41"/>
      <c r="C77" s="45" t="s">
        <v>60</v>
      </c>
      <c r="D77" s="46"/>
      <c r="E77" s="9" t="s">
        <v>53</v>
      </c>
      <c r="F77" s="50" t="s">
        <v>95</v>
      </c>
      <c r="G77" s="50"/>
      <c r="H77" s="10">
        <v>244</v>
      </c>
      <c r="I77" s="14">
        <v>200000</v>
      </c>
      <c r="J77" s="14">
        <v>200000</v>
      </c>
      <c r="K77" s="14">
        <v>200000</v>
      </c>
    </row>
    <row r="78" spans="1:11" ht="30.75" customHeight="1">
      <c r="A78" s="42" t="s">
        <v>43</v>
      </c>
      <c r="B78" s="42"/>
      <c r="C78" s="56" t="s">
        <v>60</v>
      </c>
      <c r="D78" s="56"/>
      <c r="E78" s="22" t="s">
        <v>54</v>
      </c>
      <c r="F78" s="42" t="s">
        <v>81</v>
      </c>
      <c r="G78" s="42"/>
      <c r="H78" s="23" t="s">
        <v>10</v>
      </c>
      <c r="I78" s="24">
        <f>I79</f>
        <v>100000</v>
      </c>
      <c r="J78" s="24">
        <f aca="true" t="shared" si="5" ref="J78:K80">J79</f>
        <v>100000</v>
      </c>
      <c r="K78" s="24">
        <f t="shared" si="5"/>
        <v>100000</v>
      </c>
    </row>
    <row r="79" spans="1:11" ht="41.25" customHeight="1">
      <c r="A79" s="53" t="s">
        <v>63</v>
      </c>
      <c r="B79" s="69"/>
      <c r="C79" s="55" t="s">
        <v>60</v>
      </c>
      <c r="D79" s="57"/>
      <c r="E79" s="26" t="s">
        <v>54</v>
      </c>
      <c r="F79" s="53" t="s">
        <v>106</v>
      </c>
      <c r="G79" s="69"/>
      <c r="H79" s="26" t="s">
        <v>62</v>
      </c>
      <c r="I79" s="28">
        <f>I80</f>
        <v>100000</v>
      </c>
      <c r="J79" s="28">
        <f t="shared" si="5"/>
        <v>100000</v>
      </c>
      <c r="K79" s="28">
        <f t="shared" si="5"/>
        <v>100000</v>
      </c>
    </row>
    <row r="80" spans="1:11" ht="111.75" customHeight="1">
      <c r="A80" s="59" t="s">
        <v>44</v>
      </c>
      <c r="B80" s="59"/>
      <c r="C80" s="55" t="s">
        <v>60</v>
      </c>
      <c r="D80" s="57"/>
      <c r="E80" s="26" t="s">
        <v>54</v>
      </c>
      <c r="F80" s="59" t="s">
        <v>96</v>
      </c>
      <c r="G80" s="59"/>
      <c r="H80" s="26" t="s">
        <v>79</v>
      </c>
      <c r="I80" s="28">
        <f>I81</f>
        <v>100000</v>
      </c>
      <c r="J80" s="28">
        <f t="shared" si="5"/>
        <v>100000</v>
      </c>
      <c r="K80" s="28">
        <f t="shared" si="5"/>
        <v>100000</v>
      </c>
    </row>
    <row r="81" spans="1:11" ht="59.25" customHeight="1">
      <c r="A81" s="50" t="s">
        <v>115</v>
      </c>
      <c r="B81" s="50"/>
      <c r="C81" s="45" t="s">
        <v>60</v>
      </c>
      <c r="D81" s="46"/>
      <c r="E81" s="9" t="s">
        <v>54</v>
      </c>
      <c r="F81" s="50" t="s">
        <v>96</v>
      </c>
      <c r="G81" s="50"/>
      <c r="H81" s="10">
        <v>244</v>
      </c>
      <c r="I81" s="14">
        <v>100000</v>
      </c>
      <c r="J81" s="14">
        <v>100000</v>
      </c>
      <c r="K81" s="14">
        <v>100000</v>
      </c>
    </row>
    <row r="82" spans="1:11" ht="33.75" customHeight="1">
      <c r="A82" s="43" t="s">
        <v>76</v>
      </c>
      <c r="B82" s="44"/>
      <c r="C82" s="63" t="s">
        <v>60</v>
      </c>
      <c r="D82" s="64"/>
      <c r="E82" s="22" t="s">
        <v>55</v>
      </c>
      <c r="F82" s="43" t="s">
        <v>81</v>
      </c>
      <c r="G82" s="44"/>
      <c r="H82" s="22" t="s">
        <v>62</v>
      </c>
      <c r="I82" s="24">
        <f>I83+I87+I85</f>
        <v>2560516.87</v>
      </c>
      <c r="J82" s="24">
        <f>J83+J87+J85</f>
        <v>2892841.87</v>
      </c>
      <c r="K82" s="24">
        <f>K83+K87+K85</f>
        <v>2925206.87</v>
      </c>
    </row>
    <row r="83" spans="1:11" ht="35.25" customHeight="1">
      <c r="A83" s="53" t="s">
        <v>77</v>
      </c>
      <c r="B83" s="69"/>
      <c r="C83" s="55" t="s">
        <v>60</v>
      </c>
      <c r="D83" s="57"/>
      <c r="E83" s="26" t="s">
        <v>55</v>
      </c>
      <c r="F83" s="53" t="s">
        <v>109</v>
      </c>
      <c r="G83" s="69"/>
      <c r="H83" s="27">
        <v>240</v>
      </c>
      <c r="I83" s="28">
        <f>I84</f>
        <v>671300</v>
      </c>
      <c r="J83" s="28">
        <f>J84</f>
        <v>703585</v>
      </c>
      <c r="K83" s="28">
        <f>K84</f>
        <v>735950</v>
      </c>
    </row>
    <row r="84" spans="1:11" ht="51.75" customHeight="1">
      <c r="A84" s="50" t="s">
        <v>19</v>
      </c>
      <c r="B84" s="50"/>
      <c r="C84" s="45" t="s">
        <v>60</v>
      </c>
      <c r="D84" s="46"/>
      <c r="E84" s="9" t="s">
        <v>55</v>
      </c>
      <c r="F84" s="40" t="s">
        <v>109</v>
      </c>
      <c r="G84" s="41"/>
      <c r="H84" s="10">
        <v>244</v>
      </c>
      <c r="I84" s="14">
        <v>671300</v>
      </c>
      <c r="J84" s="14">
        <v>703585</v>
      </c>
      <c r="K84" s="14">
        <v>735950</v>
      </c>
    </row>
    <row r="85" spans="1:11" ht="30" customHeight="1">
      <c r="A85" s="53" t="s">
        <v>102</v>
      </c>
      <c r="B85" s="54"/>
      <c r="C85" s="55" t="s">
        <v>60</v>
      </c>
      <c r="D85" s="54"/>
      <c r="E85" s="26" t="s">
        <v>55</v>
      </c>
      <c r="F85" s="53" t="s">
        <v>113</v>
      </c>
      <c r="G85" s="54"/>
      <c r="H85" s="27">
        <v>240</v>
      </c>
      <c r="I85" s="28">
        <f>I86</f>
        <v>500000</v>
      </c>
      <c r="J85" s="28">
        <f>J86</f>
        <v>500000</v>
      </c>
      <c r="K85" s="28">
        <f>K86</f>
        <v>500000</v>
      </c>
    </row>
    <row r="86" spans="1:11" ht="49.5" customHeight="1">
      <c r="A86" s="40" t="s">
        <v>37</v>
      </c>
      <c r="B86" s="51"/>
      <c r="C86" s="45" t="s">
        <v>60</v>
      </c>
      <c r="D86" s="51"/>
      <c r="E86" s="9" t="s">
        <v>55</v>
      </c>
      <c r="F86" s="40" t="s">
        <v>113</v>
      </c>
      <c r="G86" s="51"/>
      <c r="H86" s="10">
        <v>244</v>
      </c>
      <c r="I86" s="14">
        <v>500000</v>
      </c>
      <c r="J86" s="14">
        <v>500000</v>
      </c>
      <c r="K86" s="14">
        <v>500000</v>
      </c>
    </row>
    <row r="87" spans="1:11" ht="37.5" customHeight="1">
      <c r="A87" s="53" t="s">
        <v>102</v>
      </c>
      <c r="B87" s="54"/>
      <c r="C87" s="55" t="s">
        <v>60</v>
      </c>
      <c r="D87" s="54"/>
      <c r="E87" s="26" t="s">
        <v>55</v>
      </c>
      <c r="F87" s="53" t="s">
        <v>101</v>
      </c>
      <c r="G87" s="54"/>
      <c r="H87" s="27">
        <v>240</v>
      </c>
      <c r="I87" s="28">
        <f>I88</f>
        <v>1389216.87</v>
      </c>
      <c r="J87" s="28">
        <f>J88</f>
        <v>1689256.87</v>
      </c>
      <c r="K87" s="28">
        <f>K88</f>
        <v>1689256.87</v>
      </c>
    </row>
    <row r="88" spans="1:11" ht="36" customHeight="1">
      <c r="A88" s="40" t="s">
        <v>37</v>
      </c>
      <c r="B88" s="51"/>
      <c r="C88" s="45" t="s">
        <v>60</v>
      </c>
      <c r="D88" s="51"/>
      <c r="E88" s="9" t="s">
        <v>55</v>
      </c>
      <c r="F88" s="40" t="s">
        <v>101</v>
      </c>
      <c r="G88" s="51"/>
      <c r="H88" s="10">
        <v>244</v>
      </c>
      <c r="I88" s="14">
        <v>1389216.87</v>
      </c>
      <c r="J88" s="14">
        <v>1689256.87</v>
      </c>
      <c r="K88" s="14">
        <v>1689256.87</v>
      </c>
    </row>
    <row r="89" spans="1:11" ht="35.25" customHeight="1">
      <c r="A89" s="65" t="s">
        <v>78</v>
      </c>
      <c r="B89" s="66"/>
      <c r="C89" s="67" t="s">
        <v>61</v>
      </c>
      <c r="D89" s="68"/>
      <c r="E89" s="36" t="s">
        <v>58</v>
      </c>
      <c r="F89" s="70" t="s">
        <v>81</v>
      </c>
      <c r="G89" s="70"/>
      <c r="H89" s="20" t="s">
        <v>24</v>
      </c>
      <c r="I89" s="21">
        <f>I90+I101</f>
        <v>15993400</v>
      </c>
      <c r="J89" s="21">
        <f>J90+J101</f>
        <v>15993400</v>
      </c>
      <c r="K89" s="21">
        <f>K90+K101</f>
        <v>15993400</v>
      </c>
    </row>
    <row r="90" spans="1:11" ht="31.5" customHeight="1">
      <c r="A90" s="53" t="s">
        <v>45</v>
      </c>
      <c r="B90" s="69"/>
      <c r="C90" s="55" t="s">
        <v>61</v>
      </c>
      <c r="D90" s="57"/>
      <c r="E90" s="26" t="s">
        <v>53</v>
      </c>
      <c r="F90" s="59" t="s">
        <v>107</v>
      </c>
      <c r="G90" s="59"/>
      <c r="H90" s="27" t="s">
        <v>24</v>
      </c>
      <c r="I90" s="29">
        <f>I91+I95+I99</f>
        <v>13336800</v>
      </c>
      <c r="J90" s="29">
        <f>J91+J95+J99</f>
        <v>13336800</v>
      </c>
      <c r="K90" s="29">
        <f>K91+K95+K99</f>
        <v>13336800</v>
      </c>
    </row>
    <row r="91" spans="1:11" ht="42.75" customHeight="1">
      <c r="A91" s="59" t="s">
        <v>32</v>
      </c>
      <c r="B91" s="59"/>
      <c r="C91" s="55" t="s">
        <v>61</v>
      </c>
      <c r="D91" s="57"/>
      <c r="E91" s="26" t="s">
        <v>53</v>
      </c>
      <c r="F91" s="59" t="s">
        <v>97</v>
      </c>
      <c r="G91" s="59"/>
      <c r="H91" s="27">
        <v>110</v>
      </c>
      <c r="I91" s="29">
        <f>I92+I93+I94</f>
        <v>7753050</v>
      </c>
      <c r="J91" s="29">
        <f>J92+J93+J94</f>
        <v>7753050</v>
      </c>
      <c r="K91" s="29">
        <f>K92+K93+K94</f>
        <v>7753050</v>
      </c>
    </row>
    <row r="92" spans="1:11" ht="30.75" customHeight="1">
      <c r="A92" s="50" t="s">
        <v>72</v>
      </c>
      <c r="B92" s="50"/>
      <c r="C92" s="45" t="s">
        <v>61</v>
      </c>
      <c r="D92" s="46"/>
      <c r="E92" s="9" t="s">
        <v>53</v>
      </c>
      <c r="F92" s="50" t="s">
        <v>97</v>
      </c>
      <c r="G92" s="50"/>
      <c r="H92" s="10">
        <v>111</v>
      </c>
      <c r="I92" s="14">
        <v>5954750</v>
      </c>
      <c r="J92" s="14">
        <v>5954750</v>
      </c>
      <c r="K92" s="14">
        <v>5954750</v>
      </c>
    </row>
    <row r="93" spans="1:11" ht="54" customHeight="1">
      <c r="A93" s="50" t="s">
        <v>16</v>
      </c>
      <c r="B93" s="50"/>
      <c r="C93" s="45" t="s">
        <v>61</v>
      </c>
      <c r="D93" s="46"/>
      <c r="E93" s="9" t="s">
        <v>53</v>
      </c>
      <c r="F93" s="50" t="s">
        <v>97</v>
      </c>
      <c r="G93" s="50"/>
      <c r="H93" s="10">
        <v>112</v>
      </c>
      <c r="I93" s="14">
        <v>0</v>
      </c>
      <c r="J93" s="14">
        <v>0</v>
      </c>
      <c r="K93" s="14">
        <v>0</v>
      </c>
    </row>
    <row r="94" spans="1:11" ht="62.25" customHeight="1">
      <c r="A94" s="40" t="s">
        <v>74</v>
      </c>
      <c r="B94" s="41"/>
      <c r="C94" s="45" t="s">
        <v>61</v>
      </c>
      <c r="D94" s="46"/>
      <c r="E94" s="9" t="s">
        <v>53</v>
      </c>
      <c r="F94" s="50" t="s">
        <v>97</v>
      </c>
      <c r="G94" s="50"/>
      <c r="H94" s="10">
        <v>119</v>
      </c>
      <c r="I94" s="14">
        <v>1798300</v>
      </c>
      <c r="J94" s="14">
        <v>1798300</v>
      </c>
      <c r="K94" s="14">
        <v>1798300</v>
      </c>
    </row>
    <row r="95" spans="1:11" ht="33.75" customHeight="1">
      <c r="A95" s="42" t="s">
        <v>17</v>
      </c>
      <c r="B95" s="42"/>
      <c r="C95" s="63" t="s">
        <v>61</v>
      </c>
      <c r="D95" s="64"/>
      <c r="E95" s="22" t="s">
        <v>53</v>
      </c>
      <c r="F95" s="42" t="s">
        <v>97</v>
      </c>
      <c r="G95" s="42"/>
      <c r="H95" s="23">
        <v>240</v>
      </c>
      <c r="I95" s="25">
        <f>I98+I96+I97</f>
        <v>5558750</v>
      </c>
      <c r="J95" s="25">
        <f>J98+J96+J97</f>
        <v>5558750</v>
      </c>
      <c r="K95" s="25">
        <f>K98+K96+K97</f>
        <v>5558750</v>
      </c>
    </row>
    <row r="96" spans="1:11" ht="33.75" customHeight="1">
      <c r="A96" s="40" t="s">
        <v>19</v>
      </c>
      <c r="B96" s="41"/>
      <c r="C96" s="45" t="s">
        <v>61</v>
      </c>
      <c r="D96" s="46"/>
      <c r="E96" s="9" t="s">
        <v>53</v>
      </c>
      <c r="F96" s="40" t="s">
        <v>97</v>
      </c>
      <c r="G96" s="41"/>
      <c r="H96" s="10">
        <v>242</v>
      </c>
      <c r="I96" s="12">
        <v>33750</v>
      </c>
      <c r="J96" s="12">
        <v>33750</v>
      </c>
      <c r="K96" s="12">
        <v>33750</v>
      </c>
    </row>
    <row r="97" spans="1:11" ht="33.75" customHeight="1">
      <c r="A97" s="40" t="s">
        <v>19</v>
      </c>
      <c r="B97" s="41"/>
      <c r="C97" s="45" t="s">
        <v>61</v>
      </c>
      <c r="D97" s="46"/>
      <c r="E97" s="9" t="s">
        <v>53</v>
      </c>
      <c r="F97" s="40" t="s">
        <v>97</v>
      </c>
      <c r="G97" s="41"/>
      <c r="H97" s="10">
        <v>244</v>
      </c>
      <c r="I97" s="12">
        <v>250000</v>
      </c>
      <c r="J97" s="12">
        <v>250000</v>
      </c>
      <c r="K97" s="12">
        <v>250000</v>
      </c>
    </row>
    <row r="98" spans="1:11" ht="51" customHeight="1">
      <c r="A98" s="50" t="s">
        <v>19</v>
      </c>
      <c r="B98" s="50"/>
      <c r="C98" s="45" t="s">
        <v>61</v>
      </c>
      <c r="D98" s="46"/>
      <c r="E98" s="9" t="s">
        <v>53</v>
      </c>
      <c r="F98" s="50" t="s">
        <v>97</v>
      </c>
      <c r="G98" s="50"/>
      <c r="H98" s="10">
        <v>247</v>
      </c>
      <c r="I98" s="12">
        <v>5275000</v>
      </c>
      <c r="J98" s="12">
        <v>5275000</v>
      </c>
      <c r="K98" s="12">
        <v>5275000</v>
      </c>
    </row>
    <row r="99" spans="1:11" ht="33.75" customHeight="1">
      <c r="A99" s="42" t="s">
        <v>20</v>
      </c>
      <c r="B99" s="42"/>
      <c r="C99" s="63" t="s">
        <v>61</v>
      </c>
      <c r="D99" s="64"/>
      <c r="E99" s="22" t="s">
        <v>53</v>
      </c>
      <c r="F99" s="42" t="s">
        <v>97</v>
      </c>
      <c r="G99" s="42"/>
      <c r="H99" s="23">
        <v>800</v>
      </c>
      <c r="I99" s="25">
        <f>I100</f>
        <v>25000</v>
      </c>
      <c r="J99" s="25">
        <f>J100</f>
        <v>25000</v>
      </c>
      <c r="K99" s="25">
        <f>K100</f>
        <v>25000</v>
      </c>
    </row>
    <row r="100" spans="1:11" ht="51" customHeight="1">
      <c r="A100" s="50" t="s">
        <v>21</v>
      </c>
      <c r="B100" s="50"/>
      <c r="C100" s="45" t="s">
        <v>61</v>
      </c>
      <c r="D100" s="46"/>
      <c r="E100" s="9" t="s">
        <v>53</v>
      </c>
      <c r="F100" s="77" t="s">
        <v>97</v>
      </c>
      <c r="G100" s="77"/>
      <c r="H100" s="10">
        <v>851</v>
      </c>
      <c r="I100" s="12">
        <v>25000</v>
      </c>
      <c r="J100" s="12">
        <v>25000</v>
      </c>
      <c r="K100" s="12">
        <v>25000</v>
      </c>
    </row>
    <row r="101" spans="1:11" ht="30.75" customHeight="1">
      <c r="A101" s="43" t="s">
        <v>46</v>
      </c>
      <c r="B101" s="44"/>
      <c r="C101" s="63" t="s">
        <v>61</v>
      </c>
      <c r="D101" s="64"/>
      <c r="E101" s="22" t="s">
        <v>53</v>
      </c>
      <c r="F101" s="42" t="s">
        <v>82</v>
      </c>
      <c r="G101" s="42"/>
      <c r="H101" s="23" t="s">
        <v>10</v>
      </c>
      <c r="I101" s="25">
        <f>I102+I105</f>
        <v>2656600</v>
      </c>
      <c r="J101" s="25">
        <f>J102+J105</f>
        <v>2656600</v>
      </c>
      <c r="K101" s="25">
        <f>K102+K105</f>
        <v>2656600</v>
      </c>
    </row>
    <row r="102" spans="1:11" ht="30" customHeight="1">
      <c r="A102" s="94" t="s">
        <v>32</v>
      </c>
      <c r="B102" s="94"/>
      <c r="C102" s="91" t="s">
        <v>61</v>
      </c>
      <c r="D102" s="92"/>
      <c r="E102" s="33" t="s">
        <v>53</v>
      </c>
      <c r="F102" s="94" t="s">
        <v>82</v>
      </c>
      <c r="G102" s="94"/>
      <c r="H102" s="34">
        <v>110</v>
      </c>
      <c r="I102" s="37">
        <f>I103+I104</f>
        <v>2656600</v>
      </c>
      <c r="J102" s="37">
        <f>J103+J104</f>
        <v>2656600</v>
      </c>
      <c r="K102" s="37">
        <f>K103+K104</f>
        <v>2656600</v>
      </c>
    </row>
    <row r="103" spans="1:11" ht="33" customHeight="1">
      <c r="A103" s="50" t="s">
        <v>72</v>
      </c>
      <c r="B103" s="50"/>
      <c r="C103" s="45" t="s">
        <v>61</v>
      </c>
      <c r="D103" s="46"/>
      <c r="E103" s="9" t="s">
        <v>53</v>
      </c>
      <c r="F103" s="50" t="s">
        <v>82</v>
      </c>
      <c r="G103" s="50"/>
      <c r="H103" s="10">
        <v>111</v>
      </c>
      <c r="I103" s="14">
        <v>2040400</v>
      </c>
      <c r="J103" s="14">
        <v>2040400</v>
      </c>
      <c r="K103" s="14">
        <v>2040400</v>
      </c>
    </row>
    <row r="104" spans="1:11" ht="45.75" customHeight="1">
      <c r="A104" s="40" t="s">
        <v>75</v>
      </c>
      <c r="B104" s="41"/>
      <c r="C104" s="45" t="s">
        <v>61</v>
      </c>
      <c r="D104" s="46"/>
      <c r="E104" s="9" t="s">
        <v>53</v>
      </c>
      <c r="F104" s="50" t="s">
        <v>82</v>
      </c>
      <c r="G104" s="50"/>
      <c r="H104" s="10">
        <v>119</v>
      </c>
      <c r="I104" s="14">
        <v>616200</v>
      </c>
      <c r="J104" s="14">
        <v>616200</v>
      </c>
      <c r="K104" s="14">
        <v>616200</v>
      </c>
    </row>
    <row r="105" spans="1:11" ht="2.25" customHeight="1">
      <c r="A105" s="72"/>
      <c r="B105" s="72"/>
      <c r="C105" s="89"/>
      <c r="D105" s="90"/>
      <c r="E105" s="7"/>
      <c r="F105" s="72"/>
      <c r="G105" s="72"/>
      <c r="H105" s="8"/>
      <c r="I105" s="11"/>
      <c r="J105" s="11"/>
      <c r="K105" s="11"/>
    </row>
    <row r="106" spans="1:11" ht="42.75" customHeight="1" hidden="1">
      <c r="A106" s="50"/>
      <c r="B106" s="50"/>
      <c r="C106" s="45"/>
      <c r="D106" s="46"/>
      <c r="E106" s="9"/>
      <c r="F106" s="50"/>
      <c r="G106" s="50"/>
      <c r="H106" s="10"/>
      <c r="I106" s="12"/>
      <c r="J106" s="12"/>
      <c r="K106" s="12"/>
    </row>
    <row r="107" spans="1:11" ht="47.25" customHeight="1">
      <c r="A107" s="70" t="s">
        <v>47</v>
      </c>
      <c r="B107" s="70"/>
      <c r="C107" s="65">
        <v>10</v>
      </c>
      <c r="D107" s="66"/>
      <c r="E107" s="36" t="s">
        <v>58</v>
      </c>
      <c r="F107" s="70" t="s">
        <v>81</v>
      </c>
      <c r="G107" s="70"/>
      <c r="H107" s="20" t="s">
        <v>24</v>
      </c>
      <c r="I107" s="21">
        <f aca="true" t="shared" si="6" ref="I107:K108">I108</f>
        <v>1067500</v>
      </c>
      <c r="J107" s="21">
        <f t="shared" si="6"/>
        <v>1067500</v>
      </c>
      <c r="K107" s="21">
        <f t="shared" si="6"/>
        <v>1067500</v>
      </c>
    </row>
    <row r="108" spans="1:11" ht="53.25" customHeight="1">
      <c r="A108" s="59" t="s">
        <v>48</v>
      </c>
      <c r="B108" s="59"/>
      <c r="C108" s="53">
        <v>10</v>
      </c>
      <c r="D108" s="69"/>
      <c r="E108" s="26" t="s">
        <v>53</v>
      </c>
      <c r="F108" s="59" t="s">
        <v>100</v>
      </c>
      <c r="G108" s="59"/>
      <c r="H108" s="27">
        <v>300</v>
      </c>
      <c r="I108" s="28">
        <f t="shared" si="6"/>
        <v>1067500</v>
      </c>
      <c r="J108" s="28">
        <f t="shared" si="6"/>
        <v>1067500</v>
      </c>
      <c r="K108" s="28">
        <f t="shared" si="6"/>
        <v>1067500</v>
      </c>
    </row>
    <row r="109" spans="1:11" ht="40.5" customHeight="1">
      <c r="A109" s="50" t="s">
        <v>49</v>
      </c>
      <c r="B109" s="50"/>
      <c r="C109" s="40">
        <v>10</v>
      </c>
      <c r="D109" s="41"/>
      <c r="E109" s="9" t="s">
        <v>53</v>
      </c>
      <c r="F109" s="50" t="s">
        <v>98</v>
      </c>
      <c r="G109" s="50"/>
      <c r="H109" s="10">
        <v>312</v>
      </c>
      <c r="I109" s="12">
        <v>1067500</v>
      </c>
      <c r="J109" s="12">
        <v>1067500</v>
      </c>
      <c r="K109" s="12">
        <v>1067500</v>
      </c>
    </row>
    <row r="110" spans="1:11" ht="29.25" customHeight="1">
      <c r="A110" s="70" t="s">
        <v>50</v>
      </c>
      <c r="B110" s="70"/>
      <c r="C110" s="70">
        <v>11</v>
      </c>
      <c r="D110" s="70"/>
      <c r="E110" s="36" t="s">
        <v>58</v>
      </c>
      <c r="F110" s="70" t="s">
        <v>81</v>
      </c>
      <c r="G110" s="70"/>
      <c r="H110" s="20" t="s">
        <v>10</v>
      </c>
      <c r="I110" s="21">
        <f aca="true" t="shared" si="7" ref="I110:K112">I111</f>
        <v>100000</v>
      </c>
      <c r="J110" s="21">
        <f t="shared" si="7"/>
        <v>100000</v>
      </c>
      <c r="K110" s="21">
        <f t="shared" si="7"/>
        <v>100000</v>
      </c>
    </row>
    <row r="111" spans="1:11" ht="41.25" customHeight="1">
      <c r="A111" s="59" t="s">
        <v>51</v>
      </c>
      <c r="B111" s="59"/>
      <c r="C111" s="59">
        <v>11</v>
      </c>
      <c r="D111" s="59"/>
      <c r="E111" s="26" t="s">
        <v>54</v>
      </c>
      <c r="F111" s="59" t="s">
        <v>108</v>
      </c>
      <c r="G111" s="59"/>
      <c r="H111" s="27" t="s">
        <v>10</v>
      </c>
      <c r="I111" s="29">
        <f t="shared" si="7"/>
        <v>100000</v>
      </c>
      <c r="J111" s="29">
        <f t="shared" si="7"/>
        <v>100000</v>
      </c>
      <c r="K111" s="29">
        <f t="shared" si="7"/>
        <v>100000</v>
      </c>
    </row>
    <row r="112" spans="1:11" ht="39.75" customHeight="1">
      <c r="A112" s="59" t="s">
        <v>17</v>
      </c>
      <c r="B112" s="59"/>
      <c r="C112" s="59">
        <v>11</v>
      </c>
      <c r="D112" s="59"/>
      <c r="E112" s="26" t="s">
        <v>54</v>
      </c>
      <c r="F112" s="59" t="s">
        <v>99</v>
      </c>
      <c r="G112" s="59"/>
      <c r="H112" s="27">
        <v>240</v>
      </c>
      <c r="I112" s="29">
        <f t="shared" si="7"/>
        <v>100000</v>
      </c>
      <c r="J112" s="29">
        <f t="shared" si="7"/>
        <v>100000</v>
      </c>
      <c r="K112" s="29">
        <f t="shared" si="7"/>
        <v>100000</v>
      </c>
    </row>
    <row r="113" spans="1:11" ht="51.75" customHeight="1">
      <c r="A113" s="50" t="s">
        <v>37</v>
      </c>
      <c r="B113" s="50"/>
      <c r="C113" s="50">
        <v>11</v>
      </c>
      <c r="D113" s="50"/>
      <c r="E113" s="9" t="s">
        <v>54</v>
      </c>
      <c r="F113" s="50" t="s">
        <v>99</v>
      </c>
      <c r="G113" s="50"/>
      <c r="H113" s="10">
        <v>244</v>
      </c>
      <c r="I113" s="12">
        <v>100000</v>
      </c>
      <c r="J113" s="12">
        <v>100000</v>
      </c>
      <c r="K113" s="12">
        <v>100000</v>
      </c>
    </row>
    <row r="114" spans="1:12" ht="34.5" customHeight="1">
      <c r="A114" s="42" t="s">
        <v>52</v>
      </c>
      <c r="B114" s="42"/>
      <c r="C114" s="93"/>
      <c r="D114" s="93"/>
      <c r="E114" s="38"/>
      <c r="F114" s="93"/>
      <c r="G114" s="93"/>
      <c r="H114" s="39"/>
      <c r="I114" s="24">
        <f>I14+I58+I65+I72+I89+I107+I110</f>
        <v>62378844.43</v>
      </c>
      <c r="J114" s="24">
        <f>J14+J58+J65+J72+J89+J107+J110</f>
        <v>64749309.279999994</v>
      </c>
      <c r="K114" s="24">
        <f>K14+K58+K65+K72+K89+K107+K110</f>
        <v>67017536.91</v>
      </c>
      <c r="L114" s="15"/>
    </row>
    <row r="115" spans="1:9" ht="15">
      <c r="A115" s="6"/>
      <c r="B115" s="6"/>
      <c r="C115" s="6"/>
      <c r="D115" s="6"/>
      <c r="E115" s="6"/>
      <c r="F115" s="6"/>
      <c r="G115" s="6"/>
      <c r="H115" s="6"/>
      <c r="I115" s="6"/>
    </row>
    <row r="116" spans="1:9" ht="15">
      <c r="A116" s="6"/>
      <c r="B116" s="6"/>
      <c r="C116" s="6"/>
      <c r="D116" s="6"/>
      <c r="E116" s="6"/>
      <c r="F116" s="6"/>
      <c r="G116" s="6"/>
      <c r="H116" s="6"/>
      <c r="I116" s="6"/>
    </row>
  </sheetData>
  <sheetProtection/>
  <mergeCells count="327">
    <mergeCell ref="A6:K6"/>
    <mergeCell ref="A7:K7"/>
    <mergeCell ref="A8:K8"/>
    <mergeCell ref="F75:G75"/>
    <mergeCell ref="F80:G80"/>
    <mergeCell ref="C79:D79"/>
    <mergeCell ref="F77:G77"/>
    <mergeCell ref="A77:B77"/>
    <mergeCell ref="C77:D77"/>
    <mergeCell ref="A78:B78"/>
    <mergeCell ref="C62:D62"/>
    <mergeCell ref="A101:B101"/>
    <mergeCell ref="A93:B93"/>
    <mergeCell ref="A98:B98"/>
    <mergeCell ref="C99:D99"/>
    <mergeCell ref="F99:G99"/>
    <mergeCell ref="C98:D98"/>
    <mergeCell ref="F98:G98"/>
    <mergeCell ref="A95:B95"/>
    <mergeCell ref="A76:B76"/>
    <mergeCell ref="A79:B79"/>
    <mergeCell ref="F79:G79"/>
    <mergeCell ref="A75:B75"/>
    <mergeCell ref="C75:D75"/>
    <mergeCell ref="A73:B73"/>
    <mergeCell ref="C73:D73"/>
    <mergeCell ref="F70:G70"/>
    <mergeCell ref="A70:B70"/>
    <mergeCell ref="C93:D93"/>
    <mergeCell ref="A81:B81"/>
    <mergeCell ref="A80:B80"/>
    <mergeCell ref="C81:D81"/>
    <mergeCell ref="C80:D80"/>
    <mergeCell ref="F82:G82"/>
    <mergeCell ref="A90:B90"/>
    <mergeCell ref="A87:B87"/>
    <mergeCell ref="C82:D82"/>
    <mergeCell ref="A83:B83"/>
    <mergeCell ref="C78:D78"/>
    <mergeCell ref="C84:D84"/>
    <mergeCell ref="C90:D90"/>
    <mergeCell ref="F90:G90"/>
    <mergeCell ref="F84:G84"/>
    <mergeCell ref="F60:G60"/>
    <mergeCell ref="F68:G68"/>
    <mergeCell ref="C61:D61"/>
    <mergeCell ref="F50:G50"/>
    <mergeCell ref="E66:E67"/>
    <mergeCell ref="F66:G67"/>
    <mergeCell ref="C66:D67"/>
    <mergeCell ref="F59:G59"/>
    <mergeCell ref="F61:G61"/>
    <mergeCell ref="F57:G57"/>
    <mergeCell ref="F63:G63"/>
    <mergeCell ref="F64:G64"/>
    <mergeCell ref="C103:D103"/>
    <mergeCell ref="F102:G102"/>
    <mergeCell ref="C95:D95"/>
    <mergeCell ref="F95:G95"/>
    <mergeCell ref="F72:G72"/>
    <mergeCell ref="F87:G87"/>
    <mergeCell ref="C65:D65"/>
    <mergeCell ref="F96:G96"/>
    <mergeCell ref="A99:B99"/>
    <mergeCell ref="A100:B100"/>
    <mergeCell ref="C100:D100"/>
    <mergeCell ref="A103:B103"/>
    <mergeCell ref="A102:B102"/>
    <mergeCell ref="A96:B96"/>
    <mergeCell ref="A97:B97"/>
    <mergeCell ref="C96:D96"/>
    <mergeCell ref="C97:D97"/>
    <mergeCell ref="F110:G110"/>
    <mergeCell ref="A108:B108"/>
    <mergeCell ref="C108:D108"/>
    <mergeCell ref="F114:G114"/>
    <mergeCell ref="A114:B114"/>
    <mergeCell ref="C114:D114"/>
    <mergeCell ref="A113:B113"/>
    <mergeCell ref="C113:D113"/>
    <mergeCell ref="A109:B109"/>
    <mergeCell ref="C109:D109"/>
    <mergeCell ref="C112:D112"/>
    <mergeCell ref="C110:D110"/>
    <mergeCell ref="A110:B110"/>
    <mergeCell ref="A111:B111"/>
    <mergeCell ref="C111:D111"/>
    <mergeCell ref="A112:B112"/>
    <mergeCell ref="A107:B107"/>
    <mergeCell ref="C107:D107"/>
    <mergeCell ref="A104:B104"/>
    <mergeCell ref="C104:D104"/>
    <mergeCell ref="C101:D101"/>
    <mergeCell ref="C105:D105"/>
    <mergeCell ref="A106:B106"/>
    <mergeCell ref="C106:D106"/>
    <mergeCell ref="A105:B105"/>
    <mergeCell ref="C102:D102"/>
    <mergeCell ref="J66:J67"/>
    <mergeCell ref="F65:G65"/>
    <mergeCell ref="A65:B65"/>
    <mergeCell ref="H66:H67"/>
    <mergeCell ref="I66:I67"/>
    <mergeCell ref="A66:B67"/>
    <mergeCell ref="F48:G48"/>
    <mergeCell ref="A49:B49"/>
    <mergeCell ref="F44:G44"/>
    <mergeCell ref="A45:B45"/>
    <mergeCell ref="C45:D45"/>
    <mergeCell ref="F47:G47"/>
    <mergeCell ref="F45:G45"/>
    <mergeCell ref="C44:D44"/>
    <mergeCell ref="C49:D49"/>
    <mergeCell ref="F49:G49"/>
    <mergeCell ref="C13:D13"/>
    <mergeCell ref="C11:D12"/>
    <mergeCell ref="F42:G42"/>
    <mergeCell ref="A37:B37"/>
    <mergeCell ref="C37:D37"/>
    <mergeCell ref="C35:D35"/>
    <mergeCell ref="F35:G35"/>
    <mergeCell ref="A36:B36"/>
    <mergeCell ref="A40:B40"/>
    <mergeCell ref="A39:B39"/>
    <mergeCell ref="A27:B27"/>
    <mergeCell ref="C27:D27"/>
    <mergeCell ref="F27:G27"/>
    <mergeCell ref="A26:B26"/>
    <mergeCell ref="A28:B28"/>
    <mergeCell ref="C28:D28"/>
    <mergeCell ref="I10:I12"/>
    <mergeCell ref="C18:D18"/>
    <mergeCell ref="C10:H10"/>
    <mergeCell ref="A14:B14"/>
    <mergeCell ref="A13:B13"/>
    <mergeCell ref="C17:D17"/>
    <mergeCell ref="F17:G17"/>
    <mergeCell ref="F14:G14"/>
    <mergeCell ref="C15:D15"/>
    <mergeCell ref="H11:H12"/>
    <mergeCell ref="A15:B15"/>
    <mergeCell ref="F11:G12"/>
    <mergeCell ref="F20:G20"/>
    <mergeCell ref="D9:E9"/>
    <mergeCell ref="F15:G15"/>
    <mergeCell ref="G9:H9"/>
    <mergeCell ref="F19:G19"/>
    <mergeCell ref="C16:D16"/>
    <mergeCell ref="A10:B12"/>
    <mergeCell ref="F13:G13"/>
    <mergeCell ref="B5:I5"/>
    <mergeCell ref="A1:K1"/>
    <mergeCell ref="A2:K2"/>
    <mergeCell ref="A3:K3"/>
    <mergeCell ref="B4:K4"/>
    <mergeCell ref="F16:G16"/>
    <mergeCell ref="A9:B9"/>
    <mergeCell ref="E11:E12"/>
    <mergeCell ref="C14:D14"/>
    <mergeCell ref="J10:J12"/>
    <mergeCell ref="F21:G21"/>
    <mergeCell ref="A20:B20"/>
    <mergeCell ref="C20:D20"/>
    <mergeCell ref="A19:B19"/>
    <mergeCell ref="C19:D19"/>
    <mergeCell ref="A16:B16"/>
    <mergeCell ref="A21:B21"/>
    <mergeCell ref="A17:B17"/>
    <mergeCell ref="F18:G18"/>
    <mergeCell ref="C21:D21"/>
    <mergeCell ref="A25:B25"/>
    <mergeCell ref="C25:D25"/>
    <mergeCell ref="C22:D22"/>
    <mergeCell ref="A24:B24"/>
    <mergeCell ref="A18:B18"/>
    <mergeCell ref="F32:G32"/>
    <mergeCell ref="C32:D32"/>
    <mergeCell ref="A22:B22"/>
    <mergeCell ref="F22:G22"/>
    <mergeCell ref="F28:G28"/>
    <mergeCell ref="C29:D29"/>
    <mergeCell ref="A35:B35"/>
    <mergeCell ref="A43:B43"/>
    <mergeCell ref="F78:G78"/>
    <mergeCell ref="F62:G62"/>
    <mergeCell ref="F76:G76"/>
    <mergeCell ref="F29:G29"/>
    <mergeCell ref="A57:B57"/>
    <mergeCell ref="F74:G74"/>
    <mergeCell ref="A41:B41"/>
    <mergeCell ref="F56:G56"/>
    <mergeCell ref="F31:G31"/>
    <mergeCell ref="F26:G26"/>
    <mergeCell ref="F33:G33"/>
    <mergeCell ref="F38:G38"/>
    <mergeCell ref="F34:G34"/>
    <mergeCell ref="F43:G43"/>
    <mergeCell ref="F40:G40"/>
    <mergeCell ref="F39:G39"/>
    <mergeCell ref="F41:G41"/>
    <mergeCell ref="F73:G73"/>
    <mergeCell ref="F101:G101"/>
    <mergeCell ref="F91:G91"/>
    <mergeCell ref="F89:G89"/>
    <mergeCell ref="F103:G103"/>
    <mergeCell ref="F93:G93"/>
    <mergeCell ref="F81:G81"/>
    <mergeCell ref="F94:G94"/>
    <mergeCell ref="F100:G100"/>
    <mergeCell ref="F58:G58"/>
    <mergeCell ref="F55:G55"/>
    <mergeCell ref="F24:G24"/>
    <mergeCell ref="F113:G113"/>
    <mergeCell ref="F104:G104"/>
    <mergeCell ref="F109:G109"/>
    <mergeCell ref="F111:G111"/>
    <mergeCell ref="F112:G112"/>
    <mergeCell ref="F105:G105"/>
    <mergeCell ref="F106:G106"/>
    <mergeCell ref="F108:G108"/>
    <mergeCell ref="F107:G107"/>
    <mergeCell ref="F36:G36"/>
    <mergeCell ref="A38:B38"/>
    <mergeCell ref="C68:D68"/>
    <mergeCell ref="A59:B59"/>
    <mergeCell ref="F37:G37"/>
    <mergeCell ref="C38:D38"/>
    <mergeCell ref="A74:B74"/>
    <mergeCell ref="C58:D58"/>
    <mergeCell ref="F30:G30"/>
    <mergeCell ref="A23:B23"/>
    <mergeCell ref="A31:B31"/>
    <mergeCell ref="A29:B29"/>
    <mergeCell ref="F25:G25"/>
    <mergeCell ref="C24:D24"/>
    <mergeCell ref="C26:D26"/>
    <mergeCell ref="C23:D23"/>
    <mergeCell ref="F23:G23"/>
    <mergeCell ref="C31:D31"/>
    <mergeCell ref="C53:D53"/>
    <mergeCell ref="C70:D70"/>
    <mergeCell ref="C39:D39"/>
    <mergeCell ref="C50:D50"/>
    <mergeCell ref="A30:B30"/>
    <mergeCell ref="C30:D30"/>
    <mergeCell ref="A32:B32"/>
    <mergeCell ref="C41:D41"/>
    <mergeCell ref="C43:D43"/>
    <mergeCell ref="A62:B62"/>
    <mergeCell ref="A48:B48"/>
    <mergeCell ref="A50:B50"/>
    <mergeCell ref="C52:D52"/>
    <mergeCell ref="A34:B34"/>
    <mergeCell ref="C34:D34"/>
    <mergeCell ref="C36:D36"/>
    <mergeCell ref="C47:D47"/>
    <mergeCell ref="C48:D48"/>
    <mergeCell ref="F88:G88"/>
    <mergeCell ref="A84:B84"/>
    <mergeCell ref="A82:B82"/>
    <mergeCell ref="F83:G83"/>
    <mergeCell ref="C33:D33"/>
    <mergeCell ref="A72:B72"/>
    <mergeCell ref="A56:B56"/>
    <mergeCell ref="A68:B68"/>
    <mergeCell ref="A71:B71"/>
    <mergeCell ref="A44:B44"/>
    <mergeCell ref="A88:B88"/>
    <mergeCell ref="A63:B63"/>
    <mergeCell ref="C63:D63"/>
    <mergeCell ref="C91:D91"/>
    <mergeCell ref="A64:B64"/>
    <mergeCell ref="C64:D64"/>
    <mergeCell ref="C71:D71"/>
    <mergeCell ref="A89:B89"/>
    <mergeCell ref="C89:D89"/>
    <mergeCell ref="C74:D74"/>
    <mergeCell ref="C40:D40"/>
    <mergeCell ref="A42:B42"/>
    <mergeCell ref="C42:D42"/>
    <mergeCell ref="A47:B47"/>
    <mergeCell ref="C76:D76"/>
    <mergeCell ref="C87:D87"/>
    <mergeCell ref="C72:D72"/>
    <mergeCell ref="C60:D60"/>
    <mergeCell ref="A61:B61"/>
    <mergeCell ref="C54:D54"/>
    <mergeCell ref="A94:B94"/>
    <mergeCell ref="C94:D94"/>
    <mergeCell ref="A91:B91"/>
    <mergeCell ref="A86:B86"/>
    <mergeCell ref="C86:D86"/>
    <mergeCell ref="F86:G86"/>
    <mergeCell ref="A92:B92"/>
    <mergeCell ref="C92:D92"/>
    <mergeCell ref="F92:G92"/>
    <mergeCell ref="C88:D88"/>
    <mergeCell ref="A85:B85"/>
    <mergeCell ref="C85:D85"/>
    <mergeCell ref="F85:G85"/>
    <mergeCell ref="C55:D55"/>
    <mergeCell ref="C59:D59"/>
    <mergeCell ref="C83:D83"/>
    <mergeCell ref="A58:B58"/>
    <mergeCell ref="A60:B60"/>
    <mergeCell ref="C56:D56"/>
    <mergeCell ref="C57:D57"/>
    <mergeCell ref="K10:K12"/>
    <mergeCell ref="A51:B51"/>
    <mergeCell ref="C51:D51"/>
    <mergeCell ref="F51:G51"/>
    <mergeCell ref="A55:B55"/>
    <mergeCell ref="F53:G53"/>
    <mergeCell ref="A46:B46"/>
    <mergeCell ref="C46:D46"/>
    <mergeCell ref="F46:G46"/>
    <mergeCell ref="A33:B33"/>
    <mergeCell ref="F97:G97"/>
    <mergeCell ref="F52:G52"/>
    <mergeCell ref="F71:G71"/>
    <mergeCell ref="A52:B52"/>
    <mergeCell ref="A53:B53"/>
    <mergeCell ref="A54:B54"/>
    <mergeCell ref="A69:B69"/>
    <mergeCell ref="C69:D69"/>
    <mergeCell ref="F69:G69"/>
    <mergeCell ref="F54:G54"/>
  </mergeCells>
  <printOptions/>
  <pageMargins left="0.25" right="0.25" top="0.75" bottom="0.75" header="0.3" footer="0.3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Alcom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2023-11-15T02:32:13Z</cp:lastPrinted>
  <dcterms:created xsi:type="dcterms:W3CDTF">2012-05-15T00:17:43Z</dcterms:created>
  <dcterms:modified xsi:type="dcterms:W3CDTF">2023-11-15T02:32:38Z</dcterms:modified>
  <cp:category/>
  <cp:version/>
  <cp:contentType/>
  <cp:contentStatus/>
</cp:coreProperties>
</file>