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<sst xmlns="http://schemas.openxmlformats.org/spreadsheetml/2006/main" count="78" uniqueCount="77">
  <si>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Код бюджетной классификации Российской Федерации</t>
  </si>
  <si>
    <t>Наименование доходов</t>
  </si>
  <si>
    <t>1.1.НАЛОГИ НА ПРИБЫЛЬ, ДОХОДЫ</t>
  </si>
  <si>
    <t>1.1.1.Налог на доходы физических лиц</t>
  </si>
  <si>
    <t>1.1.1.3.Налог на доходы физических лиц с доходов, полученных  физическими лицами  в соответствии со статьей 228 Налогового кодекса Российской Федерации</t>
  </si>
  <si>
    <t>1.2.НАЛОГИ НА ТОВАРЫ (РАБОТЫ, УСЛУГИ), РЕАЛИЗУЕМЫЕ НА ТЕРРИТОРИИ РОССИЙСКОЙ ФЕДЕРАЦИИ</t>
  </si>
  <si>
    <t>1.2.1.Доходы от уплаты акцизов</t>
  </si>
  <si>
    <t>1 06 00000 00 0000 000</t>
  </si>
  <si>
    <t>2. БЕЗВОЗМЕЗДНЫЕ  ПОСТУПЛЕНИЯ</t>
  </si>
  <si>
    <t>ВСЕГО ДОХОДЫ</t>
  </si>
  <si>
    <t>по группам, подгруппам и статьям бюджетной классификации</t>
  </si>
  <si>
    <t>1.2.1.1.Доходы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</si>
  <si>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1.2.1.3.Доходы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</si>
  <si>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1.2.1.4.Доходы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</si>
  <si>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(в рублях)</t>
  </si>
  <si>
    <t>1.НАЛОГОВЫЕ ДОХОДЫ</t>
  </si>
  <si>
    <t>Итого собственных доходов</t>
  </si>
  <si>
    <t>1.3.1.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</si>
  <si>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НЕНАЛОГОВЫЕ ДОХОДЫ (с кода 1110000000 по 1170000000)</t>
  </si>
  <si>
    <t xml:space="preserve">  Дотация </t>
  </si>
  <si>
    <t xml:space="preserve">Доходы бюджета городского поселения "Город Балей" 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</si>
  <si>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 2271 и 228 Налогового кодекса Российской Федерации.</t>
  </si>
  <si>
    <t xml:space="preserve"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адвокатов. </t>
  </si>
  <si>
    <t>113 01995 13 0000 130</t>
  </si>
  <si>
    <t>202 15001 13 0000 151</t>
  </si>
  <si>
    <t>200 00000 00 0000 000</t>
  </si>
  <si>
    <t>111 05013 13 0000 120</t>
  </si>
  <si>
    <t>111 09045 13 0000 120</t>
  </si>
  <si>
    <t>111 00000 00 0000 000</t>
  </si>
  <si>
    <t>106 06043 13 1000 110</t>
  </si>
  <si>
    <t>106 06033 13 1000 110</t>
  </si>
  <si>
    <t>106 06000 13 0000 110</t>
  </si>
  <si>
    <t>106 01030 13 0000 110</t>
  </si>
  <si>
    <t>103 02240 01 0000 110</t>
  </si>
  <si>
    <t>103 02200 01 0000 110</t>
  </si>
  <si>
    <t>103 00000 00 0000 000</t>
  </si>
  <si>
    <t>101 02030 01 1000 110</t>
  </si>
  <si>
    <t>101 02010 01 1000 110</t>
  </si>
  <si>
    <t>101 02020 01 1000 110</t>
  </si>
  <si>
    <t>101 02000 01 0000 110</t>
  </si>
  <si>
    <t>101 00000 00 0000 000</t>
  </si>
  <si>
    <t>100 00000 00 0000 000</t>
  </si>
  <si>
    <t>202 45160 13 0000 151</t>
  </si>
  <si>
    <t>113 00000 00 0000 000</t>
  </si>
  <si>
    <t>1.2.1.2.Доходы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</t>
  </si>
  <si>
    <t>1.3.НАЛОГИ  НА ИМУЩЕСТВО</t>
  </si>
  <si>
    <t xml:space="preserve">1.4. Земельный налог </t>
  </si>
  <si>
    <t>1.4.1 Земельный налог с организаций, обладающих земельным участком, расположенным в границах городских  поселений</t>
  </si>
  <si>
    <t>1.4.2 Земельный налог с физических лиц, обладающих земельным участком, расположенным в границах  городских  поселений</t>
  </si>
  <si>
    <t xml:space="preserve">1.5.ДОХОДЫ ОТ ИСПОЛЬЗОВАНИЯ ИМУЩЕСТВА, НАХОДЯЩЕГОСЯ В ГОСУДАРСТВЕННОЙ И МУНИЦИПАЛЬНОЙ СОБСТВЕННОСТИ </t>
  </si>
  <si>
    <t>1.5.1.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</t>
  </si>
  <si>
    <t>1.5.2.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</si>
  <si>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1.6.ДОХОДЫ ОТ ОКАЗАНИЯ ПЛАТНЫХ УСЛУГ (РАБОТ) И КОМПЕНСАЦИИ ЗАТРАТ ГОСУДАРСТВА</t>
  </si>
  <si>
    <t xml:space="preserve">1.6.1.Доходы от оказания платных услуг </t>
  </si>
  <si>
    <t>103 02260 01 0000 110</t>
  </si>
  <si>
    <t>103 02250 01 0000 110</t>
  </si>
  <si>
    <t>202 10000 00 0000 000</t>
  </si>
  <si>
    <t>103 02230 01 0000 110</t>
  </si>
  <si>
    <t xml:space="preserve">Межбюджетные трансферты </t>
  </si>
  <si>
    <t>Дотация на выравнивание (краевой бюджет)</t>
  </si>
  <si>
    <t>Дотация на выравнивание (районный бюджет)</t>
  </si>
  <si>
    <t>116 00000 00 0000 000</t>
  </si>
  <si>
    <t>1.8 Штрафы,санкции, возмещение ущерба</t>
  </si>
  <si>
    <t>116 21050 13 0000 140</t>
  </si>
  <si>
    <t>1.8.1 Денежные взыскания (штрафы)</t>
  </si>
  <si>
    <t xml:space="preserve">                             к  проекту решения  Совета городского поселения "Город Балей"</t>
  </si>
  <si>
    <t xml:space="preserve">                                             Приложение 2</t>
  </si>
  <si>
    <t>План доходов на 2025 год</t>
  </si>
  <si>
    <t>114 00000 00 0000 000</t>
  </si>
  <si>
    <t>1.7. ДОХОДЫ ОТ ПРОДАЖИ МАТЕРИАЛЬНЫХ И НЕМАТЕРИАЛЬНЫХ АКТИВОВ</t>
  </si>
  <si>
    <t>114 02000 13 0000 410</t>
  </si>
  <si>
    <t>1.7.1.Доходы от реализации имущества</t>
  </si>
  <si>
    <t xml:space="preserve">от  "   "___________2023 года № </t>
  </si>
  <si>
    <t>"О бюджете городского поселения "Город Балей" на 2024 год и плановый период 2025-2026 год.</t>
  </si>
  <si>
    <t>План доходов на 2024 год</t>
  </si>
  <si>
    <t>План доходов на 2026 год</t>
  </si>
  <si>
    <t>на 2024год и плановый период 2025-2026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</si>
</sst>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justify"/>
    </xf>
    <xf numFmtId="4" fontId="21" fillId="0" borderId="0" xfId="0" applyNumberFormat="1" applyFont="1" applyAlignment="1">
      <alignment/>
    </xf>
    <xf numFmtId="4" fontId="0" fillId="0" borderId="0" xfId="0" applyNumberFormat="1" applyFill="1" applyAlignment="1">
      <alignment horizontal="justify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justify" wrapText="1"/>
    </xf>
    <xf numFmtId="4" fontId="2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24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4" fontId="21" fillId="0" borderId="0" xfId="0" applyNumberFormat="1" applyFont="1" applyFill="1" applyAlignment="1">
      <alignment horizontal="justify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4" fontId="27" fillId="0" borderId="0" xfId="0" applyNumberFormat="1" applyFont="1" applyAlignment="1">
      <alignment wrapText="1"/>
    </xf>
    <xf numFmtId="4" fontId="27" fillId="0" borderId="10" xfId="0" applyNumberFormat="1" applyFont="1" applyBorder="1" applyAlignment="1">
      <alignment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wrapText="1"/>
    </xf>
    <xf numFmtId="4" fontId="28" fillId="0" borderId="11" xfId="0" applyNumberFormat="1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" fontId="28" fillId="24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8" fillId="25" borderId="11" xfId="0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 wrapText="1"/>
    </xf>
    <xf numFmtId="4" fontId="28" fillId="25" borderId="11" xfId="0" applyNumberFormat="1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49" fontId="28" fillId="26" borderId="11" xfId="0" applyNumberFormat="1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49" fontId="30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/>
    </xf>
    <xf numFmtId="3" fontId="28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wrapText="1"/>
    </xf>
    <xf numFmtId="0" fontId="30" fillId="26" borderId="11" xfId="0" applyFont="1" applyFill="1" applyBorder="1" applyAlignment="1">
      <alignment horizontal="center" vertical="center"/>
    </xf>
    <xf numFmtId="0" fontId="28" fillId="26" borderId="11" xfId="0" applyNumberFormat="1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49" fontId="28" fillId="27" borderId="11" xfId="0" applyNumberFormat="1" applyFont="1" applyFill="1" applyBorder="1" applyAlignment="1">
      <alignment horizontal="center" vertical="center" wrapText="1"/>
    </xf>
    <xf numFmtId="4" fontId="28" fillId="27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right" shrinkToFit="1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 horizontal="right" shrinkToFit="1"/>
    </xf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22.25390625" style="0" customWidth="1"/>
    <col min="2" max="2" width="26.00390625" style="0" customWidth="1"/>
    <col min="3" max="3" width="14.625" style="0" customWidth="1"/>
    <col min="4" max="4" width="14.375" style="0" customWidth="1"/>
    <col min="5" max="5" width="14.25390625" style="0" customWidth="1"/>
  </cols>
  <sheetData>
    <row r="1" spans="1:8" ht="18.75">
      <c r="A1" s="35"/>
      <c r="B1" s="57" t="s">
        <v>66</v>
      </c>
      <c r="C1" s="57"/>
      <c r="D1" s="57"/>
      <c r="E1" s="57"/>
      <c r="F1" s="12"/>
      <c r="G1" s="12"/>
      <c r="H1" s="3"/>
    </row>
    <row r="2" spans="1:8" ht="18.75">
      <c r="A2" s="57" t="s">
        <v>65</v>
      </c>
      <c r="B2" s="57"/>
      <c r="C2" s="57"/>
      <c r="D2" s="57"/>
      <c r="E2" s="57"/>
      <c r="F2" s="12"/>
      <c r="G2" s="12"/>
      <c r="H2" s="3"/>
    </row>
    <row r="3" spans="1:8" ht="16.5" customHeight="1">
      <c r="A3" s="58" t="s">
        <v>73</v>
      </c>
      <c r="B3" s="58"/>
      <c r="C3" s="58"/>
      <c r="D3" s="58"/>
      <c r="E3" s="58"/>
      <c r="F3" s="3"/>
      <c r="G3" s="3"/>
      <c r="H3" s="3"/>
    </row>
    <row r="4" spans="1:8" ht="18.75">
      <c r="A4" s="54" t="s">
        <v>72</v>
      </c>
      <c r="B4" s="54"/>
      <c r="C4" s="54"/>
      <c r="D4" s="54"/>
      <c r="E4" s="54"/>
      <c r="F4" s="3"/>
      <c r="G4" s="3"/>
      <c r="H4" s="3"/>
    </row>
    <row r="5" spans="1:8" ht="18.75">
      <c r="A5" s="56"/>
      <c r="B5" s="56"/>
      <c r="C5" s="56"/>
      <c r="D5" s="17"/>
      <c r="E5" s="17"/>
      <c r="F5" s="3"/>
      <c r="G5" s="3"/>
      <c r="H5" s="3"/>
    </row>
    <row r="6" spans="1:8" ht="18.75">
      <c r="A6" s="15"/>
      <c r="B6" s="59"/>
      <c r="C6" s="59"/>
      <c r="D6" s="17"/>
      <c r="E6" s="17"/>
      <c r="F6" s="3"/>
      <c r="G6" s="3"/>
      <c r="H6" s="3"/>
    </row>
    <row r="7" spans="1:8" ht="18.75">
      <c r="A7" s="55" t="s">
        <v>20</v>
      </c>
      <c r="B7" s="55"/>
      <c r="C7" s="55"/>
      <c r="D7" s="55"/>
      <c r="E7" s="55"/>
      <c r="F7" s="4"/>
      <c r="G7" s="5"/>
      <c r="H7" s="6"/>
    </row>
    <row r="8" spans="1:8" ht="18.75">
      <c r="A8" s="55" t="s">
        <v>76</v>
      </c>
      <c r="B8" s="55"/>
      <c r="C8" s="55"/>
      <c r="D8" s="55"/>
      <c r="E8" s="55"/>
      <c r="F8" s="4"/>
      <c r="G8" s="5"/>
      <c r="H8" s="6"/>
    </row>
    <row r="9" spans="1:8" ht="18.75">
      <c r="A9" s="55" t="s">
        <v>10</v>
      </c>
      <c r="B9" s="55"/>
      <c r="C9" s="55"/>
      <c r="D9" s="55"/>
      <c r="E9" s="55"/>
      <c r="F9" s="4"/>
      <c r="G9" s="5"/>
      <c r="H9" s="6"/>
    </row>
    <row r="10" spans="1:7" ht="18.75">
      <c r="A10" s="2"/>
      <c r="B10" s="1"/>
      <c r="D10" s="18"/>
      <c r="E10" s="4" t="s">
        <v>14</v>
      </c>
      <c r="F10" s="5"/>
      <c r="G10" s="5"/>
    </row>
    <row r="11" spans="1:7" ht="68.25" customHeight="1">
      <c r="A11" s="19" t="s">
        <v>0</v>
      </c>
      <c r="B11" s="20" t="s">
        <v>1</v>
      </c>
      <c r="C11" s="21" t="s">
        <v>74</v>
      </c>
      <c r="D11" s="21" t="s">
        <v>67</v>
      </c>
      <c r="E11" s="21" t="s">
        <v>75</v>
      </c>
      <c r="F11" s="7"/>
      <c r="G11" s="7"/>
    </row>
    <row r="12" spans="1:8" ht="39.75" customHeight="1">
      <c r="A12" s="39" t="s">
        <v>41</v>
      </c>
      <c r="B12" s="40" t="s">
        <v>15</v>
      </c>
      <c r="C12" s="41">
        <f>C13+C18+C24</f>
        <v>35626444.43</v>
      </c>
      <c r="D12" s="41">
        <f>D13+D18+D24</f>
        <v>37166109.28</v>
      </c>
      <c r="E12" s="41">
        <f>E13+E18+E24</f>
        <v>38751936.91</v>
      </c>
      <c r="F12" s="8"/>
      <c r="G12" s="8"/>
      <c r="H12" s="6"/>
    </row>
    <row r="13" spans="1:7" ht="45.75" customHeight="1">
      <c r="A13" s="36" t="s">
        <v>40</v>
      </c>
      <c r="B13" s="37" t="s">
        <v>2</v>
      </c>
      <c r="C13" s="38">
        <f>C14</f>
        <v>20770000</v>
      </c>
      <c r="D13" s="38">
        <f>D14</f>
        <v>21600000</v>
      </c>
      <c r="E13" s="38">
        <f>E14</f>
        <v>22460000</v>
      </c>
      <c r="F13" s="8"/>
      <c r="G13" s="8"/>
    </row>
    <row r="14" spans="1:8" ht="53.25" customHeight="1">
      <c r="A14" s="36" t="s">
        <v>39</v>
      </c>
      <c r="B14" s="37" t="s">
        <v>3</v>
      </c>
      <c r="C14" s="38">
        <f>SUM(C15:C17)</f>
        <v>20770000</v>
      </c>
      <c r="D14" s="38">
        <f>SUM(D15:D17)</f>
        <v>21600000</v>
      </c>
      <c r="E14" s="38">
        <f>SUM(E15:E17)</f>
        <v>22460000</v>
      </c>
      <c r="F14" s="8"/>
      <c r="G14" s="8"/>
      <c r="H14" s="6"/>
    </row>
    <row r="15" spans="1:7" ht="211.5" customHeight="1">
      <c r="A15" s="25" t="s">
        <v>37</v>
      </c>
      <c r="B15" s="26" t="s">
        <v>21</v>
      </c>
      <c r="C15" s="27">
        <v>20670000</v>
      </c>
      <c r="D15" s="27">
        <v>21500000</v>
      </c>
      <c r="E15" s="27">
        <v>22360000</v>
      </c>
      <c r="F15" s="7"/>
      <c r="G15" s="7"/>
    </row>
    <row r="16" spans="1:7" ht="186" customHeight="1">
      <c r="A16" s="25" t="s">
        <v>38</v>
      </c>
      <c r="B16" s="28" t="s">
        <v>22</v>
      </c>
      <c r="C16" s="27">
        <v>80000</v>
      </c>
      <c r="D16" s="27">
        <v>80000</v>
      </c>
      <c r="E16" s="27">
        <v>80000</v>
      </c>
      <c r="F16" s="7"/>
      <c r="G16" s="7"/>
    </row>
    <row r="17" spans="1:7" ht="126.75" customHeight="1">
      <c r="A17" s="25" t="s">
        <v>36</v>
      </c>
      <c r="B17" s="28" t="s">
        <v>4</v>
      </c>
      <c r="C17" s="27">
        <v>20000</v>
      </c>
      <c r="D17" s="27">
        <v>20000</v>
      </c>
      <c r="E17" s="27">
        <v>20000</v>
      </c>
      <c r="F17" s="7"/>
      <c r="G17" s="7"/>
    </row>
    <row r="18" spans="1:7" ht="118.5" customHeight="1">
      <c r="A18" s="39" t="s">
        <v>35</v>
      </c>
      <c r="B18" s="40" t="s">
        <v>5</v>
      </c>
      <c r="C18" s="41">
        <f>C19</f>
        <v>11214884.43</v>
      </c>
      <c r="D18" s="41">
        <f>D19</f>
        <v>11889519.280000001</v>
      </c>
      <c r="E18" s="41">
        <f>E19</f>
        <v>12580056.91</v>
      </c>
      <c r="F18" s="9"/>
      <c r="G18" s="9"/>
    </row>
    <row r="19" spans="1:7" ht="31.5">
      <c r="A19" s="39" t="s">
        <v>34</v>
      </c>
      <c r="B19" s="40" t="s">
        <v>6</v>
      </c>
      <c r="C19" s="41">
        <f>SUM(C20:C23)</f>
        <v>11214884.43</v>
      </c>
      <c r="D19" s="41">
        <f>SUM(D20:D23)</f>
        <v>11889519.280000001</v>
      </c>
      <c r="E19" s="41">
        <f>SUM(E20:E23)</f>
        <v>12580056.91</v>
      </c>
      <c r="F19" s="7"/>
      <c r="G19" s="7"/>
    </row>
    <row r="20" spans="1:7" ht="185.25" customHeight="1">
      <c r="A20" s="25" t="s">
        <v>57</v>
      </c>
      <c r="B20" s="28" t="s">
        <v>11</v>
      </c>
      <c r="C20" s="27">
        <v>5849028.31</v>
      </c>
      <c r="D20" s="27">
        <v>6185609.91</v>
      </c>
      <c r="E20" s="27">
        <v>6552926.52</v>
      </c>
      <c r="F20" s="7"/>
      <c r="G20" s="7"/>
    </row>
    <row r="21" spans="1:7" ht="186" customHeight="1">
      <c r="A21" s="25" t="s">
        <v>33</v>
      </c>
      <c r="B21" s="26" t="s">
        <v>44</v>
      </c>
      <c r="C21" s="27">
        <v>27868.84</v>
      </c>
      <c r="D21" s="27">
        <v>32499.92</v>
      </c>
      <c r="E21" s="27">
        <v>34807.47</v>
      </c>
      <c r="F21" s="7"/>
      <c r="G21" s="7"/>
    </row>
    <row r="22" spans="1:7" ht="268.5" customHeight="1">
      <c r="A22" s="25" t="s">
        <v>55</v>
      </c>
      <c r="B22" s="28" t="s">
        <v>12</v>
      </c>
      <c r="C22" s="27">
        <v>6064785.79</v>
      </c>
      <c r="D22" s="27">
        <v>6440323.97</v>
      </c>
      <c r="E22" s="27">
        <v>6824892.42</v>
      </c>
      <c r="F22" s="7"/>
      <c r="G22" s="7"/>
    </row>
    <row r="23" spans="1:7" ht="207.75" customHeight="1">
      <c r="A23" s="25" t="s">
        <v>54</v>
      </c>
      <c r="B23" s="28" t="s">
        <v>13</v>
      </c>
      <c r="C23" s="27">
        <v>-726798.51</v>
      </c>
      <c r="D23" s="27">
        <v>-768914.52</v>
      </c>
      <c r="E23" s="27">
        <v>-832569.5</v>
      </c>
      <c r="F23" s="7"/>
      <c r="G23" s="7"/>
    </row>
    <row r="24" spans="1:7" ht="41.25" customHeight="1">
      <c r="A24" s="22" t="s">
        <v>7</v>
      </c>
      <c r="B24" s="23" t="s">
        <v>45</v>
      </c>
      <c r="C24" s="24">
        <f>C25+C26</f>
        <v>3641560</v>
      </c>
      <c r="D24" s="24">
        <f>D25+D26</f>
        <v>3676590</v>
      </c>
      <c r="E24" s="24">
        <f>E25+E26</f>
        <v>3711880</v>
      </c>
      <c r="F24" s="9"/>
      <c r="G24" s="9"/>
    </row>
    <row r="25" spans="1:7" ht="115.5" customHeight="1">
      <c r="A25" s="29" t="s">
        <v>32</v>
      </c>
      <c r="B25" s="30" t="s">
        <v>17</v>
      </c>
      <c r="C25" s="31">
        <v>1586870</v>
      </c>
      <c r="D25" s="31">
        <v>1621900</v>
      </c>
      <c r="E25" s="31">
        <v>1657190</v>
      </c>
      <c r="F25" s="7"/>
      <c r="G25" s="7"/>
    </row>
    <row r="26" spans="1:7" ht="35.25" customHeight="1">
      <c r="A26" s="42" t="s">
        <v>31</v>
      </c>
      <c r="B26" s="43" t="s">
        <v>46</v>
      </c>
      <c r="C26" s="41">
        <f>C27+C28</f>
        <v>2054690</v>
      </c>
      <c r="D26" s="41">
        <f>D27+D28</f>
        <v>2054690</v>
      </c>
      <c r="E26" s="41">
        <f>E27+E28</f>
        <v>2054690</v>
      </c>
      <c r="F26" s="7"/>
      <c r="G26" s="7"/>
    </row>
    <row r="27" spans="1:7" ht="107.25" customHeight="1">
      <c r="A27" s="29" t="s">
        <v>30</v>
      </c>
      <c r="B27" s="30" t="s">
        <v>47</v>
      </c>
      <c r="C27" s="27">
        <v>1068990</v>
      </c>
      <c r="D27" s="27">
        <v>1068990</v>
      </c>
      <c r="E27" s="27">
        <v>1068990</v>
      </c>
      <c r="F27" s="7"/>
      <c r="G27" s="7"/>
    </row>
    <row r="28" spans="1:7" ht="117" customHeight="1">
      <c r="A28" s="29" t="s">
        <v>29</v>
      </c>
      <c r="B28" s="30" t="s">
        <v>48</v>
      </c>
      <c r="C28" s="32">
        <v>985700</v>
      </c>
      <c r="D28" s="32">
        <v>985700</v>
      </c>
      <c r="E28" s="32">
        <v>985700</v>
      </c>
      <c r="F28" s="7"/>
      <c r="G28" s="7"/>
    </row>
    <row r="29" spans="1:7" ht="61.5" customHeight="1">
      <c r="A29" s="44"/>
      <c r="B29" s="43" t="s">
        <v>18</v>
      </c>
      <c r="C29" s="45">
        <f>C30+C33+C37+C35</f>
        <v>4676300</v>
      </c>
      <c r="D29" s="45">
        <f>D30+D33+D37+D35</f>
        <v>4504100</v>
      </c>
      <c r="E29" s="45">
        <f>E30+E33+E37+E35</f>
        <v>4314500</v>
      </c>
      <c r="F29" s="7"/>
      <c r="G29" s="7"/>
    </row>
    <row r="30" spans="1:7" ht="136.5" customHeight="1">
      <c r="A30" s="39" t="s">
        <v>28</v>
      </c>
      <c r="B30" s="40" t="s">
        <v>49</v>
      </c>
      <c r="C30" s="41">
        <f>SUM(C31:C32)</f>
        <v>4259100</v>
      </c>
      <c r="D30" s="41">
        <f>SUM(D31:D32)</f>
        <v>4086900</v>
      </c>
      <c r="E30" s="41">
        <f>SUM(E31:E32)</f>
        <v>3897300</v>
      </c>
      <c r="F30" s="9"/>
      <c r="G30" s="9"/>
    </row>
    <row r="31" spans="1:7" ht="220.5" customHeight="1">
      <c r="A31" s="29" t="s">
        <v>26</v>
      </c>
      <c r="B31" s="30" t="s">
        <v>50</v>
      </c>
      <c r="C31" s="27">
        <v>1980000</v>
      </c>
      <c r="D31" s="27">
        <v>1980000</v>
      </c>
      <c r="E31" s="27">
        <v>1980000</v>
      </c>
      <c r="F31" s="7"/>
      <c r="G31" s="7"/>
    </row>
    <row r="32" spans="1:7" ht="223.5" customHeight="1">
      <c r="A32" s="25" t="s">
        <v>27</v>
      </c>
      <c r="B32" s="28" t="s">
        <v>51</v>
      </c>
      <c r="C32" s="27">
        <v>2279100</v>
      </c>
      <c r="D32" s="27">
        <v>2106900</v>
      </c>
      <c r="E32" s="27">
        <v>1917300</v>
      </c>
      <c r="F32" s="7"/>
      <c r="G32" s="7"/>
    </row>
    <row r="33" spans="1:7" ht="108.75" customHeight="1">
      <c r="A33" s="51" t="s">
        <v>43</v>
      </c>
      <c r="B33" s="52" t="s">
        <v>52</v>
      </c>
      <c r="C33" s="53">
        <f>C34</f>
        <v>300000</v>
      </c>
      <c r="D33" s="53">
        <f>D34</f>
        <v>300000</v>
      </c>
      <c r="E33" s="53">
        <f>E34</f>
        <v>300000</v>
      </c>
      <c r="F33" s="7"/>
      <c r="G33" s="7"/>
    </row>
    <row r="34" spans="1:7" ht="63" customHeight="1">
      <c r="A34" s="33" t="s">
        <v>23</v>
      </c>
      <c r="B34" s="28" t="s">
        <v>53</v>
      </c>
      <c r="C34" s="27">
        <v>300000</v>
      </c>
      <c r="D34" s="27">
        <v>300000</v>
      </c>
      <c r="E34" s="27">
        <v>300000</v>
      </c>
      <c r="F34" s="7"/>
      <c r="G34" s="7"/>
    </row>
    <row r="35" spans="1:7" ht="75.75" customHeight="1">
      <c r="A35" s="46" t="s">
        <v>68</v>
      </c>
      <c r="B35" s="40" t="s">
        <v>69</v>
      </c>
      <c r="C35" s="41">
        <f>C36</f>
        <v>67200</v>
      </c>
      <c r="D35" s="41">
        <f>D36</f>
        <v>67200</v>
      </c>
      <c r="E35" s="41">
        <f>E36</f>
        <v>67200</v>
      </c>
      <c r="F35" s="7"/>
      <c r="G35" s="7"/>
    </row>
    <row r="36" spans="1:7" ht="60.75" customHeight="1">
      <c r="A36" s="33" t="s">
        <v>70</v>
      </c>
      <c r="B36" s="28" t="s">
        <v>71</v>
      </c>
      <c r="C36" s="27">
        <v>67200</v>
      </c>
      <c r="D36" s="27">
        <v>67200</v>
      </c>
      <c r="E36" s="27">
        <v>67200</v>
      </c>
      <c r="F36" s="7"/>
      <c r="G36" s="7"/>
    </row>
    <row r="37" spans="1:7" ht="50.25" customHeight="1">
      <c r="A37" s="46" t="s">
        <v>61</v>
      </c>
      <c r="B37" s="40" t="s">
        <v>62</v>
      </c>
      <c r="C37" s="41">
        <f>C38</f>
        <v>50000</v>
      </c>
      <c r="D37" s="41">
        <f>D38</f>
        <v>50000</v>
      </c>
      <c r="E37" s="41">
        <f>E38</f>
        <v>50000</v>
      </c>
      <c r="F37" s="7"/>
      <c r="G37" s="7"/>
    </row>
    <row r="38" spans="1:7" ht="38.25" customHeight="1">
      <c r="A38" s="33" t="s">
        <v>63</v>
      </c>
      <c r="B38" s="28" t="s">
        <v>64</v>
      </c>
      <c r="C38" s="27">
        <v>50000</v>
      </c>
      <c r="D38" s="27">
        <v>50000</v>
      </c>
      <c r="E38" s="27">
        <v>50000</v>
      </c>
      <c r="F38" s="7"/>
      <c r="G38" s="7"/>
    </row>
    <row r="39" spans="1:7" ht="41.25" customHeight="1">
      <c r="A39" s="47"/>
      <c r="B39" s="40" t="s">
        <v>16</v>
      </c>
      <c r="C39" s="41">
        <f>C12+C29</f>
        <v>40302744.43</v>
      </c>
      <c r="D39" s="41">
        <f>D12+D29</f>
        <v>41670209.28</v>
      </c>
      <c r="E39" s="41">
        <f>E12+E29</f>
        <v>43066436.91</v>
      </c>
      <c r="F39" s="7"/>
      <c r="G39" s="7"/>
    </row>
    <row r="40" spans="1:7" ht="42.75" customHeight="1">
      <c r="A40" s="39" t="s">
        <v>25</v>
      </c>
      <c r="B40" s="40" t="s">
        <v>8</v>
      </c>
      <c r="C40" s="41">
        <f>C41+C44</f>
        <v>22076100</v>
      </c>
      <c r="D40" s="41">
        <f>D41+D44</f>
        <v>23079100</v>
      </c>
      <c r="E40" s="41">
        <f>E41+E44</f>
        <v>23951100</v>
      </c>
      <c r="F40" s="9"/>
      <c r="G40" s="9"/>
    </row>
    <row r="41" spans="1:7" ht="39" customHeight="1">
      <c r="A41" s="39" t="s">
        <v>56</v>
      </c>
      <c r="B41" s="40" t="s">
        <v>19</v>
      </c>
      <c r="C41" s="41">
        <f>SUM(C42:C43)</f>
        <v>16576100</v>
      </c>
      <c r="D41" s="41">
        <f>SUM(D42:D43)</f>
        <v>17079100</v>
      </c>
      <c r="E41" s="41">
        <f>SUM(E42:E43)</f>
        <v>17951100</v>
      </c>
      <c r="F41" s="9"/>
      <c r="G41" s="9"/>
    </row>
    <row r="42" spans="1:7" ht="51.75" customHeight="1">
      <c r="A42" s="25" t="s">
        <v>24</v>
      </c>
      <c r="B42" s="28" t="s">
        <v>59</v>
      </c>
      <c r="C42" s="27">
        <v>1509100</v>
      </c>
      <c r="D42" s="27">
        <v>1509100</v>
      </c>
      <c r="E42" s="27">
        <v>1509100</v>
      </c>
      <c r="F42" s="7"/>
      <c r="G42" s="7"/>
    </row>
    <row r="43" spans="1:8" ht="50.25" customHeight="1">
      <c r="A43" s="34" t="s">
        <v>24</v>
      </c>
      <c r="B43" s="28" t="s">
        <v>60</v>
      </c>
      <c r="C43" s="27">
        <v>15067000</v>
      </c>
      <c r="D43" s="27">
        <v>15570000</v>
      </c>
      <c r="E43" s="27">
        <v>16442000</v>
      </c>
      <c r="F43" s="7"/>
      <c r="G43" s="7"/>
      <c r="H43" s="10"/>
    </row>
    <row r="44" spans="1:8" ht="48.75" customHeight="1">
      <c r="A44" s="49" t="s">
        <v>42</v>
      </c>
      <c r="B44" s="50" t="s">
        <v>58</v>
      </c>
      <c r="C44" s="41">
        <v>5500000</v>
      </c>
      <c r="D44" s="41">
        <v>6000000</v>
      </c>
      <c r="E44" s="41">
        <v>6000000</v>
      </c>
      <c r="F44" s="7"/>
      <c r="G44" s="7"/>
      <c r="H44" s="10"/>
    </row>
    <row r="45" spans="1:8" ht="15.75">
      <c r="A45" s="48"/>
      <c r="B45" s="40" t="s">
        <v>9</v>
      </c>
      <c r="C45" s="41">
        <f>C39+C40</f>
        <v>62378844.43</v>
      </c>
      <c r="D45" s="41">
        <f>D39+D40</f>
        <v>64749309.28</v>
      </c>
      <c r="E45" s="41">
        <f>E39+E40</f>
        <v>67017536.91</v>
      </c>
      <c r="F45" s="9"/>
      <c r="G45" s="9"/>
      <c r="H45" s="6"/>
    </row>
    <row r="46" spans="1:7" ht="18.75">
      <c r="A46" s="13"/>
      <c r="B46" s="16"/>
      <c r="C46" s="14"/>
      <c r="D46" s="14"/>
      <c r="E46" s="14"/>
      <c r="F46" s="11"/>
      <c r="G46" s="11"/>
    </row>
  </sheetData>
  <sheetProtection/>
  <mergeCells count="9">
    <mergeCell ref="A4:E4"/>
    <mergeCell ref="A7:E7"/>
    <mergeCell ref="A8:E8"/>
    <mergeCell ref="A9:E9"/>
    <mergeCell ref="A5:C5"/>
    <mergeCell ref="B1:E1"/>
    <mergeCell ref="A3:E3"/>
    <mergeCell ref="A2:E2"/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2023-11-15T02:29:25Z</cp:lastPrinted>
  <dcterms:created xsi:type="dcterms:W3CDTF">2015-11-18T11:11:27Z</dcterms:created>
  <dcterms:modified xsi:type="dcterms:W3CDTF">2023-11-17T01:21:19Z</dcterms:modified>
  <cp:category/>
  <cp:version/>
  <cp:contentType/>
  <cp:contentStatus/>
</cp:coreProperties>
</file>